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nwu\Desktop\INVESTOR RELATIONS\"/>
    </mc:Choice>
  </mc:AlternateContent>
  <xr:revisionPtr revIDLastSave="0" documentId="8_{2765A2CB-E009-477F-8DD3-0D54F0DDBD04}" xr6:coauthVersionLast="44" xr6:coauthVersionMax="44" xr10:uidLastSave="{00000000-0000-0000-0000-000000000000}"/>
  <bookViews>
    <workbookView xWindow="-120" yWindow="-120" windowWidth="24240" windowHeight="13140" xr2:uid="{35DD3FEF-7E22-4401-A269-77121606C4A7}"/>
  </bookViews>
  <sheets>
    <sheet name="Income State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A">#REF!</definedName>
    <definedName name="\G">#REF!</definedName>
    <definedName name="\GHET">#REF!</definedName>
    <definedName name="\WET">#REF!</definedName>
    <definedName name="\X">#REF!</definedName>
    <definedName name="______________fin10">'[1]TREND P+L'!$A$1:$D$35</definedName>
    <definedName name="______________fin11">'[2]TREND PAL'!#REF!</definedName>
    <definedName name="______________fin15">'[2]TREND PAL'!#REF!</definedName>
    <definedName name="______________FIN8">#REF!</definedName>
    <definedName name="______________fin9">#REF!</definedName>
    <definedName name="______________new2">#REF!</definedName>
    <definedName name="______________new3">#REF!</definedName>
    <definedName name="_____________fin10">'[1]TREND P+L'!$A$1:$D$35</definedName>
    <definedName name="_____________fin11">'[2]TREND PAL'!#REF!</definedName>
    <definedName name="_____________fin15">'[2]TREND PAL'!#REF!</definedName>
    <definedName name="_____________FIN2">'[3]TREND P+L'!#REF!</definedName>
    <definedName name="_____________FIN3">'[3]TREND P+L'!#REF!</definedName>
    <definedName name="_____________FIN4">'[3]TREND P+L'!#REF!</definedName>
    <definedName name="_____________FIN5">'[3]TREND P+L'!#REF!</definedName>
    <definedName name="_____________FIN6">'[3]TREND P+L'!#REF!</definedName>
    <definedName name="_____________FIN7">'[3]TREND P+L'!#REF!</definedName>
    <definedName name="_____________FIN8">#REF!</definedName>
    <definedName name="_____________fin9">#REF!</definedName>
    <definedName name="_____________new2">#REF!</definedName>
    <definedName name="_____________new3">#REF!</definedName>
    <definedName name="____________fin10">'[1]TREND P+L'!$A$1:$D$35</definedName>
    <definedName name="____________fin11">'[2]TREND PAL'!#REF!</definedName>
    <definedName name="____________fin15">'[2]TREND PAL'!#REF!</definedName>
    <definedName name="____________FIN2">'[3]TREND P+L'!#REF!</definedName>
    <definedName name="____________FIN3">'[3]TREND P+L'!#REF!</definedName>
    <definedName name="____________FIN4">'[3]TREND P+L'!#REF!</definedName>
    <definedName name="____________FIN5">'[3]TREND P+L'!#REF!</definedName>
    <definedName name="____________FIN6">'[3]TREND P+L'!#REF!</definedName>
    <definedName name="____________FIN7">'[3]TREND P+L'!#REF!</definedName>
    <definedName name="____________FIN8">#REF!</definedName>
    <definedName name="____________fin9">#REF!</definedName>
    <definedName name="____________new2">#REF!</definedName>
    <definedName name="____________new3">#REF!</definedName>
    <definedName name="___________FIN1">'[3]TREND P+L'!$A$1:$D$35</definedName>
    <definedName name="___________fin10">'[1]TREND P+L'!$A$1:$D$35</definedName>
    <definedName name="___________fin11">'[2]TREND PAL'!#REF!</definedName>
    <definedName name="___________fin15">'[2]TREND PAL'!#REF!</definedName>
    <definedName name="___________FIN2">'[3]TREND P+L'!#REF!</definedName>
    <definedName name="___________FIN3">'[3]TREND P+L'!#REF!</definedName>
    <definedName name="___________FIN4">'[3]TREND P+L'!#REF!</definedName>
    <definedName name="___________FIN5">'[3]TREND P+L'!#REF!</definedName>
    <definedName name="___________FIN6">'[3]TREND P+L'!#REF!</definedName>
    <definedName name="___________FIN7">'[3]TREND P+L'!#REF!</definedName>
    <definedName name="___________FIN8">#REF!</definedName>
    <definedName name="___________fin9">#REF!</definedName>
    <definedName name="___________new2">#REF!</definedName>
    <definedName name="___________new3">#REF!</definedName>
    <definedName name="__________FIN1">'[3]TREND P+L'!$A$1:$D$35</definedName>
    <definedName name="__________fin10">'[1]TREND P+L'!$A$1:$D$35</definedName>
    <definedName name="__________fin11">'[2]TREND PAL'!#REF!</definedName>
    <definedName name="__________fin15">'[2]TREND PAL'!#REF!</definedName>
    <definedName name="__________FIN2">'[3]TREND P+L'!#REF!</definedName>
    <definedName name="__________FIN3">'[3]TREND P+L'!#REF!</definedName>
    <definedName name="__________FIN4">'[3]TREND P+L'!#REF!</definedName>
    <definedName name="__________FIN5">'[3]TREND P+L'!#REF!</definedName>
    <definedName name="__________FIN6">'[3]TREND P+L'!#REF!</definedName>
    <definedName name="__________FIN7">'[3]TREND P+L'!#REF!</definedName>
    <definedName name="__________FIN8">#REF!</definedName>
    <definedName name="__________fin9">#REF!</definedName>
    <definedName name="__________new2">#REF!</definedName>
    <definedName name="__________new3">#REF!</definedName>
    <definedName name="_________FIN1">'[3]TREND P+L'!$A$1:$D$35</definedName>
    <definedName name="_________fin10">'[1]TREND P+L'!$A$1:$D$35</definedName>
    <definedName name="_________fin11">'[2]TREND PAL'!#REF!</definedName>
    <definedName name="_________fin15">'[2]TREND PAL'!#REF!</definedName>
    <definedName name="_________FIN2">'[3]TREND P+L'!#REF!</definedName>
    <definedName name="_________FIN3">'[3]TREND P+L'!#REF!</definedName>
    <definedName name="_________FIN4">'[3]TREND P+L'!#REF!</definedName>
    <definedName name="_________FIN5">'[3]TREND P+L'!#REF!</definedName>
    <definedName name="_________FIN6">'[3]TREND P+L'!#REF!</definedName>
    <definedName name="_________FIN7">'[3]TREND P+L'!#REF!</definedName>
    <definedName name="_________FIN8">#REF!</definedName>
    <definedName name="_________fin9">#REF!</definedName>
    <definedName name="_________new2">#REF!</definedName>
    <definedName name="_________new3">#REF!</definedName>
    <definedName name="________FIN1">'[3]TREND P+L'!$A$1:$D$35</definedName>
    <definedName name="________fin10">'[1]TREND P+L'!$A$1:$D$35</definedName>
    <definedName name="________fin11">'[2]TREND PAL'!#REF!</definedName>
    <definedName name="________fin15">'[2]TREND PAL'!#REF!</definedName>
    <definedName name="________FIN2">'[3]TREND P+L'!#REF!</definedName>
    <definedName name="________FIN3">'[3]TREND P+L'!#REF!</definedName>
    <definedName name="________FIN4">'[3]TREND P+L'!#REF!</definedName>
    <definedName name="________FIN5">'[3]TREND P+L'!#REF!</definedName>
    <definedName name="________FIN6">'[3]TREND P+L'!#REF!</definedName>
    <definedName name="________FIN7">'[3]TREND P+L'!#REF!</definedName>
    <definedName name="________FIN8">#REF!</definedName>
    <definedName name="________fin9">#REF!</definedName>
    <definedName name="________new2">#REF!</definedName>
    <definedName name="________new3">#REF!</definedName>
    <definedName name="_______FIN1">'[3]TREND P+L'!$A$1:$D$35</definedName>
    <definedName name="_______fin10">'[1]TREND P+L'!$A$1:$D$35</definedName>
    <definedName name="_______fin11">'[2]TREND PAL'!#REF!</definedName>
    <definedName name="_______fin15">'[2]TREND PAL'!#REF!</definedName>
    <definedName name="_______FIN2">'[3]TREND P+L'!#REF!</definedName>
    <definedName name="_______FIN3">'[3]TREND P+L'!#REF!</definedName>
    <definedName name="_______FIN4">'[3]TREND P+L'!#REF!</definedName>
    <definedName name="_______FIN5">'[3]TREND P+L'!#REF!</definedName>
    <definedName name="_______FIN6">'[3]TREND P+L'!#REF!</definedName>
    <definedName name="_______FIN7">'[3]TREND P+L'!#REF!</definedName>
    <definedName name="_______FIN8">#REF!</definedName>
    <definedName name="_______fin9">#REF!</definedName>
    <definedName name="_______new2">#REF!</definedName>
    <definedName name="_______new3">#REF!</definedName>
    <definedName name="______FIN1">'[3]TREND P+L'!$A$1:$D$35</definedName>
    <definedName name="______fin10">'[1]TREND P+L'!$A$1:$D$35</definedName>
    <definedName name="______fin11">'[2]TREND PAL'!#REF!</definedName>
    <definedName name="______fin15">'[2]TREND PAL'!#REF!</definedName>
    <definedName name="______FIN2">'[3]TREND P+L'!#REF!</definedName>
    <definedName name="______FIN3">'[3]TREND P+L'!#REF!</definedName>
    <definedName name="______FIN4">'[3]TREND P+L'!#REF!</definedName>
    <definedName name="______FIN5">'[3]TREND P+L'!#REF!</definedName>
    <definedName name="______FIN6">'[3]TREND P+L'!#REF!</definedName>
    <definedName name="______FIN7">'[3]TREND P+L'!#REF!</definedName>
    <definedName name="______FIN8">#REF!</definedName>
    <definedName name="______fin9">#REF!</definedName>
    <definedName name="______new2">#REF!</definedName>
    <definedName name="______new3">#REF!</definedName>
    <definedName name="_____FIN1">'[3]TREND P+L'!$A$1:$D$35</definedName>
    <definedName name="_____fin10">'[1]TREND P+L'!$A$1:$D$35</definedName>
    <definedName name="_____fin11">'[2]TREND PAL'!#REF!</definedName>
    <definedName name="_____fin15">'[2]TREND PAL'!#REF!</definedName>
    <definedName name="_____FIN2">'[3]TREND P+L'!#REF!</definedName>
    <definedName name="_____FIN3">'[3]TREND P+L'!#REF!</definedName>
    <definedName name="_____FIN4">'[3]TREND P+L'!#REF!</definedName>
    <definedName name="_____FIN5">'[3]TREND P+L'!#REF!</definedName>
    <definedName name="_____FIN6">'[3]TREND P+L'!#REF!</definedName>
    <definedName name="_____FIN7">'[3]TREND P+L'!#REF!</definedName>
    <definedName name="_____FIN8">#REF!</definedName>
    <definedName name="_____fin9">#REF!</definedName>
    <definedName name="_____new2">#REF!</definedName>
    <definedName name="_____new3">#REF!</definedName>
    <definedName name="____FIN1">'[3]TREND P+L'!$A$1:$D$35</definedName>
    <definedName name="____fin10">'[1]TREND P+L'!$A$1:$D$35</definedName>
    <definedName name="____fin11">'[2]TREND PAL'!#REF!</definedName>
    <definedName name="____fin15">'[2]TREND PAL'!#REF!</definedName>
    <definedName name="____FIN2">'[3]TREND P+L'!#REF!</definedName>
    <definedName name="____FIN3">'[3]TREND P+L'!#REF!</definedName>
    <definedName name="____FIN4">'[3]TREND P+L'!#REF!</definedName>
    <definedName name="____FIN5">'[3]TREND P+L'!#REF!</definedName>
    <definedName name="____FIN6">'[3]TREND P+L'!#REF!</definedName>
    <definedName name="____FIN7">'[3]TREND P+L'!#REF!</definedName>
    <definedName name="____FIN8">#REF!</definedName>
    <definedName name="____fin9">#REF!</definedName>
    <definedName name="____new2">#REF!</definedName>
    <definedName name="____new3">#REF!</definedName>
    <definedName name="___ABJ910">#REF!</definedName>
    <definedName name="___ADE210">#REF!</definedName>
    <definedName name="___ADJ810">#REF!</definedName>
    <definedName name="___ALA210">[4]ALA210!$A$2</definedName>
    <definedName name="___APP220">#REF!</definedName>
    <definedName name="___APP810">#REF!</definedName>
    <definedName name="___APP910">#REF!</definedName>
    <definedName name="___ARB800">#REF!</definedName>
    <definedName name="___BRD810">#REF!</definedName>
    <definedName name="___BRD910">#REF!</definedName>
    <definedName name="___BRM810">#REF!</definedName>
    <definedName name="___CRK220">#REF!</definedName>
    <definedName name="___CRK810">#REF!</definedName>
    <definedName name="___EBU310">[4]EBU210!$A$2</definedName>
    <definedName name="___FIN1">'[3]TREND P+L'!$A$1:$D$35</definedName>
    <definedName name="___fin10">'[1]TREND P+L'!$A$1:$D$35</definedName>
    <definedName name="___fin11">'[2]TREND PAL'!#REF!</definedName>
    <definedName name="___fin15">'[2]TREND PAL'!#REF!</definedName>
    <definedName name="___FIN2">'[3]TREND P+L'!#REF!</definedName>
    <definedName name="___FIN3">'[3]TREND P+L'!#REF!</definedName>
    <definedName name="___FIN4">'[3]TREND P+L'!#REF!</definedName>
    <definedName name="___FIN5">'[3]TREND P+L'!#REF!</definedName>
    <definedName name="___FIN6">'[3]TREND P+L'!#REF!</definedName>
    <definedName name="___FIN7">'[3]TREND P+L'!#REF!</definedName>
    <definedName name="___FIN8">#REF!</definedName>
    <definedName name="___fin9">#REF!</definedName>
    <definedName name="___IBD220">#REF!</definedName>
    <definedName name="___IBF210">#REF!</definedName>
    <definedName name="___IDJ210">#REF!</definedName>
    <definedName name="___IKG210">#REF!</definedName>
    <definedName name="___IKH810">#REF!</definedName>
    <definedName name="___IKJ230">#REF!</definedName>
    <definedName name="___IKJ810">#REF!</definedName>
    <definedName name="___IKJ910">#REF!</definedName>
    <definedName name="___IKP410">#REF!</definedName>
    <definedName name="___ISR610">#REF!</definedName>
    <definedName name="___LKH810">#REF!</definedName>
    <definedName name="___LKK210">#REF!</definedName>
    <definedName name="___LPJ210">#REF!</definedName>
    <definedName name="___MRN210">#REF!</definedName>
    <definedName name="___new2">#REF!</definedName>
    <definedName name="___new3">#REF!</definedName>
    <definedName name="___OBA210">#REF!</definedName>
    <definedName name="___OKE210">[4]OKE210!$A$2</definedName>
    <definedName name="___ONK810">#REF!</definedName>
    <definedName name="___PHC310">#REF!</definedName>
    <definedName name="___PHC910">#REF!</definedName>
    <definedName name="___PRB800">#REF!</definedName>
    <definedName name="___RBI800">#REF!</definedName>
    <definedName name="___RBM800">#REF!</definedName>
    <definedName name="___RLR710">#REF!</definedName>
    <definedName name="___RMB800">#REF!</definedName>
    <definedName name="___SBR610">#REF!</definedName>
    <definedName name="___SBT810">#REF!</definedName>
    <definedName name="___VGC210">#REF!</definedName>
    <definedName name="___VIC230">#REF!</definedName>
    <definedName name="___VIC250">#REF!</definedName>
    <definedName name="___VIC270">#REF!</definedName>
    <definedName name="___VIC810">#REF!</definedName>
    <definedName name="___VIC910">#REF!</definedName>
    <definedName name="___VIC920">#REF!</definedName>
    <definedName name="__123Graph_A" hidden="1">[5]OLDFILE!#REF!</definedName>
    <definedName name="__123Graph_AASSQLTY" hidden="1">[5]OLDFILE!#REF!</definedName>
    <definedName name="__123Graph_ADEPOSIT" hidden="1">[5]OLDFILE!#REF!</definedName>
    <definedName name="__123Graph_AEANMIX92" hidden="1">[5]OLDFILE!#REF!</definedName>
    <definedName name="__123Graph_AINTEREST" hidden="1">[5]OLDFILE!#REF!</definedName>
    <definedName name="__123Graph_ASTAFF" hidden="1">[5]OLDFILE!#REF!</definedName>
    <definedName name="__123Graph_B" hidden="1">[5]OLDFILE!#REF!</definedName>
    <definedName name="__123Graph_BASSQLTY" hidden="1">[5]OLDFILE!#REF!</definedName>
    <definedName name="__123Graph_BDEPOSIT" hidden="1">[5]OLDFILE!#REF!</definedName>
    <definedName name="__123Graph_BEANMIX92" hidden="1">[5]OLDFILE!#REF!</definedName>
    <definedName name="__123Graph_BINTEREST" hidden="1">[5]OLDFILE!#REF!</definedName>
    <definedName name="__123Graph_BSTAFF" hidden="1">[5]OLDFILE!#REF!</definedName>
    <definedName name="__123Graph_CDEPOSIT" hidden="1">[5]OLDFILE!#REF!</definedName>
    <definedName name="__123Graph_DDEPOSIT" hidden="1">[5]OLDFILE!#REF!</definedName>
    <definedName name="__123Graph_LBL_ADEPOSIT" hidden="1">[5]OLDFILE!#REF!</definedName>
    <definedName name="__123Graph_X" hidden="1">[5]OLDFILE!#REF!</definedName>
    <definedName name="__123Graph_XASSQLTY" hidden="1">[5]OLDFILE!#REF!</definedName>
    <definedName name="__123Graph_XDEPOSIT" hidden="1">[5]OLDFILE!#REF!</definedName>
    <definedName name="__123Graph_XEANMIX92" hidden="1">[5]OLDFILE!#REF!</definedName>
    <definedName name="__123Graph_XINTEREST" hidden="1">[5]OLDFILE!#REF!</definedName>
    <definedName name="__123Graph_XSTAFF" hidden="1">[5]OLDFILE!#REF!</definedName>
    <definedName name="__ABA1">#REF!</definedName>
    <definedName name="__ABJ910">#REF!</definedName>
    <definedName name="__ADE210">#REF!</definedName>
    <definedName name="__ADJ810">#REF!</definedName>
    <definedName name="__ALA210">[4]ALA210!$A$2</definedName>
    <definedName name="__APP220">#REF!</definedName>
    <definedName name="__APP810">#REF!</definedName>
    <definedName name="__APP910">#REF!</definedName>
    <definedName name="__ARB800">#REF!</definedName>
    <definedName name="__BRD810">#REF!</definedName>
    <definedName name="__BRD910">#REF!</definedName>
    <definedName name="__BRM810">#REF!</definedName>
    <definedName name="__CRK220">#REF!</definedName>
    <definedName name="__CRK810">#REF!</definedName>
    <definedName name="__EBU310">[4]EBU210!$A$2</definedName>
    <definedName name="__FIN1">'[3]TREND P+L'!$A$1:$D$35</definedName>
    <definedName name="__fin10">'[1]TREND P+L'!$A$1:$D$35</definedName>
    <definedName name="__fin11">'[2]TREND PAL'!#REF!</definedName>
    <definedName name="__fin15">'[2]TREND PAL'!#REF!</definedName>
    <definedName name="__FIN2">'[2]TREND PAL'!#REF!</definedName>
    <definedName name="__FIN3">'[2]TREND PAL'!#REF!</definedName>
    <definedName name="__FIN4">'[2]TREND PAL'!#REF!</definedName>
    <definedName name="__FIN5">'[2]TREND PAL'!#REF!</definedName>
    <definedName name="__FIN6">'[2]TREND PAL'!#REF!</definedName>
    <definedName name="__FIN7">'[2]TREND PAL'!#REF!</definedName>
    <definedName name="__FIN8">#REF!</definedName>
    <definedName name="__fin9">#REF!</definedName>
    <definedName name="__IBD220">#REF!</definedName>
    <definedName name="__IBF210">#REF!</definedName>
    <definedName name="__IDJ210">#REF!</definedName>
    <definedName name="__IKG210">#REF!</definedName>
    <definedName name="__IKH810">#REF!</definedName>
    <definedName name="__IKJ230">#REF!</definedName>
    <definedName name="__IKJ810">#REF!</definedName>
    <definedName name="__IKJ910">#REF!</definedName>
    <definedName name="__IKP410">#REF!</definedName>
    <definedName name="__ISR610">#REF!</definedName>
    <definedName name="__LKH810">#REF!</definedName>
    <definedName name="__LKK210">#REF!</definedName>
    <definedName name="__LPJ210">#REF!</definedName>
    <definedName name="__MRN210">#REF!</definedName>
    <definedName name="__new2">#REF!</definedName>
    <definedName name="__new3">#REF!</definedName>
    <definedName name="__OBA210">#REF!</definedName>
    <definedName name="__oct09">#REF!</definedName>
    <definedName name="__oct2009">#REF!</definedName>
    <definedName name="__OKE210">[4]OKE210!$A$2</definedName>
    <definedName name="__ONK810">#REF!</definedName>
    <definedName name="__PHC310">#REF!</definedName>
    <definedName name="__PHC910">#REF!</definedName>
    <definedName name="__PRB800">#REF!</definedName>
    <definedName name="__RBI800">#REF!</definedName>
    <definedName name="__RBM800">#REF!</definedName>
    <definedName name="__RLR710">#REF!</definedName>
    <definedName name="__RMB800">#REF!</definedName>
    <definedName name="__SBR610">#REF!</definedName>
    <definedName name="__SBT810">#REF!</definedName>
    <definedName name="__VGC210">#REF!</definedName>
    <definedName name="__VIC230">#REF!</definedName>
    <definedName name="__VIC250">#REF!</definedName>
    <definedName name="__VIC270">#REF!</definedName>
    <definedName name="__VIC810">#REF!</definedName>
    <definedName name="__VIC910">#REF!</definedName>
    <definedName name="__VIC920">#REF!</definedName>
    <definedName name="_02.02">#REF!</definedName>
    <definedName name="_1__123Graph_AROA_E" hidden="1">[5]OLDFILE!#REF!</definedName>
    <definedName name="_1_1">#REF!</definedName>
    <definedName name="_10_9">#REF!</definedName>
    <definedName name="_100Component_165">"Liabilities"</definedName>
    <definedName name="_101Component_166">"Liabilities"</definedName>
    <definedName name="_102Component_167">"Liabilities"</definedName>
    <definedName name="_103Component_168">"Liabilities"</definedName>
    <definedName name="_104Component_169">"Liabilities"</definedName>
    <definedName name="_105Component_17">"Off Balance Sheet &amp; BS Netting"</definedName>
    <definedName name="_106Component_170">"Liabilities"</definedName>
    <definedName name="_107Component_171">"Liabilities"</definedName>
    <definedName name="_108Component_172">"Liabilities"</definedName>
    <definedName name="_109Component_173">"Liabilities"</definedName>
    <definedName name="_10Category_16">"IFRS Reporting"</definedName>
    <definedName name="_110Component_174">"Liabilities"</definedName>
    <definedName name="_111Component_175">"Liabilities"</definedName>
    <definedName name="_112Component_176">"Liabilities"</definedName>
    <definedName name="_113Component_177">"Liabilities"</definedName>
    <definedName name="_114Component_178">"Profit &amp; Loss"</definedName>
    <definedName name="_115Component_179">"Profit &amp; Loss"</definedName>
    <definedName name="_116Component_18">"Off B/Sheet &amp; B/S Netting"</definedName>
    <definedName name="_117Component_180">"Profit &amp; Loss"</definedName>
    <definedName name="_118Component_181">"Profit &amp; Loss"</definedName>
    <definedName name="_119Component_182">"Profit &amp; Loss"</definedName>
    <definedName name="_11Category_17">"IFRS Reporting"</definedName>
    <definedName name="_120Component_183">"Profit &amp; Loss"</definedName>
    <definedName name="_121Component_184">"Profit &amp; Loss"</definedName>
    <definedName name="_122Component_185">"Profit &amp; Loss"</definedName>
    <definedName name="_123Component_186">"Profit &amp; Loss"</definedName>
    <definedName name="_124Component_187">"Profit &amp; Loss"</definedName>
    <definedName name="_125Component_188">"Profit &amp; Loss"</definedName>
    <definedName name="_126Component_189">"Profit &amp; Loss"</definedName>
    <definedName name="_127Component_19">"Off BSheet &amp; BS Netting"</definedName>
    <definedName name="_128Component_190">"Av B/S &amp; Misc"</definedName>
    <definedName name="_129Component_191">"Av B/S &amp; Misc"</definedName>
    <definedName name="_12Category_18">"IFRS Reporting"</definedName>
    <definedName name="_130Component_192">"Av B/S &amp; Misc"</definedName>
    <definedName name="_131Component_193">"Av B/S &amp; Misc"</definedName>
    <definedName name="_132Component_194">"Av B/S &amp; Misc"</definedName>
    <definedName name="_133Component_195">"Av B/S &amp; Misc"</definedName>
    <definedName name="_134Component_196">"Av B/S &amp; Misc"</definedName>
    <definedName name="_135Component_197">"Av B/S &amp; Misc"</definedName>
    <definedName name="_136Component_198">"Av B/S &amp; Misc"</definedName>
    <definedName name="_137Component_199">"Av B/S &amp; Misc"</definedName>
    <definedName name="_138Component_2">"Off B/Sheet &amp; B/S Netting"</definedName>
    <definedName name="_139Component_20">"Off BSheet &amp; BS Netting"</definedName>
    <definedName name="_13Category_19">"IFRS Reporting"</definedName>
    <definedName name="_140Component_200">"Av B/S &amp; Misc"</definedName>
    <definedName name="_141Component_201">"Av B/S &amp; Misc"</definedName>
    <definedName name="_142Component_202">"Av B/S &amp; Misc"</definedName>
    <definedName name="_143Component_203">"Av B/S &amp; Misc"</definedName>
    <definedName name="_144Component_204">"Derivatives &amp; CAD"</definedName>
    <definedName name="_145Component_205">"Derivatives &amp; CAD"</definedName>
    <definedName name="_146Component_206">"Derivatives &amp; CAD"</definedName>
    <definedName name="_147Component_207">"Derivatives &amp; CAD"</definedName>
    <definedName name="_148Component_208">"Derivatives &amp; CAD"</definedName>
    <definedName name="_149Component_209">"Derivatives &amp; CAD"</definedName>
    <definedName name="_14Category_2">"IFRS Reporting"</definedName>
    <definedName name="_150Component_21">"Off Balance Sheet &amp; BS Netting"</definedName>
    <definedName name="_151Component_210">"Derivatives &amp; CAD"</definedName>
    <definedName name="_152Component_211">"Derivatives &amp; CAD"</definedName>
    <definedName name="_153Component_212">"Derivatives &amp; CAD"</definedName>
    <definedName name="_154Component_213">"Derivatives &amp; CAD"</definedName>
    <definedName name="_155Component_214">"Derivatives &amp; CAD"</definedName>
    <definedName name="_156Component_215">"Derivatives &amp; CAD"</definedName>
    <definedName name="_157Component_216">"Derivatives &amp; CAD"</definedName>
    <definedName name="_158Component_217">"Derivatives &amp; CAD"</definedName>
    <definedName name="_159Component_218">"Derivatives &amp; CAD"</definedName>
    <definedName name="_15Category_20">"IFRS Reporting"</definedName>
    <definedName name="_160Component_219">"Derivatives &amp; CAD"</definedName>
    <definedName name="_161Component_22">"Off Balance Sheet &amp; BS Netting"</definedName>
    <definedName name="_162Component_220">"Derivatives &amp; CAD"</definedName>
    <definedName name="_163Component_221">"Derivatives &amp; CAD"</definedName>
    <definedName name="_164Component_222">"Derivatives &amp; CAD"</definedName>
    <definedName name="_165Component_223">"Derivatives &amp; CAD"</definedName>
    <definedName name="_166Component_224">"Derivatives &amp; CAD"</definedName>
    <definedName name="_167Component_225">"Derivatives &amp; CAD"</definedName>
    <definedName name="_168Component_226">"Derivatives &amp; CAD"</definedName>
    <definedName name="_169Component_227">"Derivatives &amp; CAD"</definedName>
    <definedName name="_16Category_21">"IFRS Reporting"</definedName>
    <definedName name="_170Component_228">"Derivatives &amp; CAD"</definedName>
    <definedName name="_171Component_229">"Derivatives &amp; CAD"</definedName>
    <definedName name="_172Component_23">"Off Balance Sheet &amp; BS Netting"</definedName>
    <definedName name="_173Component_230">"Derivatives &amp; CAD"</definedName>
    <definedName name="_174Component_231">"Derivatives &amp; CAD"</definedName>
    <definedName name="_175Component_232">"Derivatives &amp; CAD"</definedName>
    <definedName name="_176Component_233">"Derivatives &amp; CAD"</definedName>
    <definedName name="_177Component_234">"Derivatives &amp; CAD"</definedName>
    <definedName name="_178Component_235">"Derivatives &amp; CAD"</definedName>
    <definedName name="_179Component_236">"Derivatives &amp; CAD"</definedName>
    <definedName name="_17Category_22">"IFRS Reporting"</definedName>
    <definedName name="_180Component_237">"Derivatives &amp; CAD"</definedName>
    <definedName name="_181Component_238">"Derivatives &amp; CAD"</definedName>
    <definedName name="_182Component_239">"Derivatives &amp; CAD"</definedName>
    <definedName name="_183Component_24">"Off Balance Sheet &amp; BS Netting"</definedName>
    <definedName name="_184Component_240">"Derivatives &amp; CAD"</definedName>
    <definedName name="_185Component_241">"Derivatives &amp; CAD"</definedName>
    <definedName name="_186Component_242">"Derivatives &amp; CAD"</definedName>
    <definedName name="_187Component_243">"Derivatives &amp; CAD"</definedName>
    <definedName name="_188Component_244">"Derivatives &amp; CAD"</definedName>
    <definedName name="_189Component_245">"Derivatives &amp; CAD"</definedName>
    <definedName name="_18Category_23">"IFRS Reporting"</definedName>
    <definedName name="_190Component_246">"Derivatives &amp; CAD"</definedName>
    <definedName name="_191Component_247">"Derivatives &amp; CAD"</definedName>
    <definedName name="_192Component_248">"Off B/Sheet &amp; B/S Netting"</definedName>
    <definedName name="_193Component_249">"Off B/Sheet &amp; B/S Netting"</definedName>
    <definedName name="_194Component_25">"Off Balance Sheet &amp; BS Netting"</definedName>
    <definedName name="_195Component_250">"Off B/Sheet &amp; B/S Netting"</definedName>
    <definedName name="_196Component_251">"Off B/Sheet &amp; B/S Netting"</definedName>
    <definedName name="_197Component_252">"Off B/Sheet &amp; B/S Netting"</definedName>
    <definedName name="_198Component_253">"Off B/Sheet &amp; B/S Netting"</definedName>
    <definedName name="_199Component_254">"Off B/Sheet &amp; B/S Netting"</definedName>
    <definedName name="_19Category_24">"IFRS Reporting"</definedName>
    <definedName name="_2__123Graph_BROA_E" hidden="1">[5]OLDFILE!#REF!</definedName>
    <definedName name="_2_10">#REF!</definedName>
    <definedName name="_200Component_255">"Off B/Sheet &amp; B/S Netting"</definedName>
    <definedName name="_201Component_256">"Off B/Sheet &amp; B/S Netting"</definedName>
    <definedName name="_202Component_257">"Off Balance Sheet &amp; BS Netting"</definedName>
    <definedName name="_203Component_258">"Off Balance Sheet &amp; BS Netting"</definedName>
    <definedName name="_204Component_259">"Off Balance Sheet &amp; BS Netting"</definedName>
    <definedName name="_205Component_26">"Off Balance Sheet &amp; BS Netting"</definedName>
    <definedName name="_206Component_260">"Off Balance Sheet &amp; BS Netting"</definedName>
    <definedName name="_207Component_261">"Off Balance Sheet &amp; BS Netting"</definedName>
    <definedName name="_208Component_262">"Off Balance Sheet &amp; BS Netting"</definedName>
    <definedName name="_209Component_263">"Off Balance Sheet &amp; BS Netting"</definedName>
    <definedName name="_20Category_25">"IFRS Reporting"</definedName>
    <definedName name="_210Component_264">"Off B/Sheet &amp; B/S Netting"</definedName>
    <definedName name="_211Component_265">"Off BSheet &amp; BS Netting"</definedName>
    <definedName name="_212Component_266">"Off BSheet &amp; BS Netting"</definedName>
    <definedName name="_213Component_267">"Off Balance Sheet &amp; BS Netting"</definedName>
    <definedName name="_214Component_268">"Off Balance Sheet &amp; BS Netting"</definedName>
    <definedName name="_215Component_269">"Off Balance Sheet &amp; BS Netting"</definedName>
    <definedName name="_216Component_27">"Off Balance Sheet &amp; BS Netting"</definedName>
    <definedName name="_217Component_270">"Off Balance Sheet &amp; BS Netting"</definedName>
    <definedName name="_218Component_271">"Off Balance Sheet &amp; BS Netting"</definedName>
    <definedName name="_219Component_272">"Off Balance Sheet &amp; BS Netting"</definedName>
    <definedName name="_21Category_3">"IFRS Reporting"</definedName>
    <definedName name="_220Component_273">"Off Balance Sheet &amp; BS Netting"</definedName>
    <definedName name="_221Component_274">"Off Balance Sheet &amp; BS Netting"</definedName>
    <definedName name="_222Component_275">"Off Balance Sheet &amp; BS Netting"</definedName>
    <definedName name="_223Component_276">"Liabilities"</definedName>
    <definedName name="_224Component_277">"Liabilities"</definedName>
    <definedName name="_225Component_278">"Liabilities"</definedName>
    <definedName name="_226Component_279">"Liabilities"</definedName>
    <definedName name="_227Component_28">"Off Balance Sheet &amp; BS Netting"</definedName>
    <definedName name="_228Component_280">"Liabilities"</definedName>
    <definedName name="_229Component_281">"Liabilities"</definedName>
    <definedName name="_22Category_4">"IFRS Reporting"</definedName>
    <definedName name="_230Component_282">"Liabilities"</definedName>
    <definedName name="_231Component_283">"Liabilities"</definedName>
    <definedName name="_232Component_284">"Liabilities"</definedName>
    <definedName name="_233Component_285">"Liabilities"</definedName>
    <definedName name="_234Component_286">"Liabilities"</definedName>
    <definedName name="_235Component_287">"Liabilities"</definedName>
    <definedName name="_236Component_288">"Liabilities"</definedName>
    <definedName name="_237Component_289">"Liabilities"</definedName>
    <definedName name="_238Component_29">"Off Balance Sheet &amp; BS Netting"</definedName>
    <definedName name="_239Component_290">"Liabilities"</definedName>
    <definedName name="_23Category_5">"IFRS Reporting"</definedName>
    <definedName name="_240Component_291">"Liabilities"</definedName>
    <definedName name="_241Component_292">"Liabilities"</definedName>
    <definedName name="_242Component_293">"Liabilities"</definedName>
    <definedName name="_243Component_294">"Liabilities"</definedName>
    <definedName name="_244Component_295">"Liabilities"</definedName>
    <definedName name="_245Component_296">"Liabilities"</definedName>
    <definedName name="_246Component_297">"Liabilities"</definedName>
    <definedName name="_247Component_298">"Liabilities"</definedName>
    <definedName name="_248Component_299">"Liabilities"</definedName>
    <definedName name="_249Component_3">"Off B/Sheet &amp; B/S Netting"</definedName>
    <definedName name="_24Category_6">"IFRS Reporting"</definedName>
    <definedName name="_250Component_30">"Liabilities"</definedName>
    <definedName name="_251Component_300">"Liabilities"</definedName>
    <definedName name="_252Component_301">"Liabilities"</definedName>
    <definedName name="_253Component_302">"Profit &amp; Loss"</definedName>
    <definedName name="_254Component_303">"Profit &amp; Loss"</definedName>
    <definedName name="_255Component_304">"Profit &amp; Loss"</definedName>
    <definedName name="_256Component_305">"Profit &amp; Loss"</definedName>
    <definedName name="_257Component_306">"Profit &amp; Loss"</definedName>
    <definedName name="_258Component_307">"Profit &amp; Loss"</definedName>
    <definedName name="_259Component_308">"Profit &amp; Loss"</definedName>
    <definedName name="_25Category_7">"IFRS Reporting"</definedName>
    <definedName name="_260Component_309">"Profit &amp; Loss"</definedName>
    <definedName name="_261Component_31">"Liabilities"</definedName>
    <definedName name="_262Component_310">"Profit &amp; Loss"</definedName>
    <definedName name="_263Component_311">"Profit &amp; Loss"</definedName>
    <definedName name="_264Component_312">"Profit &amp; Loss"</definedName>
    <definedName name="_265Component_313">"Profit &amp; Loss"</definedName>
    <definedName name="_266Component_314">"Av B/S &amp; Misc"</definedName>
    <definedName name="_267Component_315">"Av B/S &amp; Misc"</definedName>
    <definedName name="_268Component_316">"Av B/S &amp; Misc"</definedName>
    <definedName name="_269Component_317">"Av B/S &amp; Misc"</definedName>
    <definedName name="_26Category_8">"IFRS Reporting"</definedName>
    <definedName name="_270Component_318">"Av B/S &amp; Misc"</definedName>
    <definedName name="_271Component_319">"Av B/S &amp; Misc"</definedName>
    <definedName name="_272Component_32">"Liabilities"</definedName>
    <definedName name="_273Component_320">"Av B/S &amp; Misc"</definedName>
    <definedName name="_274Component_321">"Av B/S &amp; Misc"</definedName>
    <definedName name="_275Component_322">"Av B/S &amp; Misc"</definedName>
    <definedName name="_276Component_323">"Av B/S &amp; Misc"</definedName>
    <definedName name="_277Component_324">"Av B/S &amp; Misc"</definedName>
    <definedName name="_278Component_325">"Av B/S &amp; Misc"</definedName>
    <definedName name="_279Component_326">"Av B/S &amp; Misc"</definedName>
    <definedName name="_27Category_9">"IFRS Reporting"</definedName>
    <definedName name="_280Component_327">"Av B/S &amp; Misc"</definedName>
    <definedName name="_281Component_328">"Derivatives &amp; CAD"</definedName>
    <definedName name="_282Component_329">"Derivatives &amp; CAD"</definedName>
    <definedName name="_283Component_33">"Liabilities"</definedName>
    <definedName name="_284Component_330">"Derivatives &amp; CAD"</definedName>
    <definedName name="_285Component_331">"Derivatives &amp; CAD"</definedName>
    <definedName name="_286Component_332">"Derivatives &amp; CAD"</definedName>
    <definedName name="_287Component_333">"Derivatives &amp; CAD"</definedName>
    <definedName name="_288Component_334">"Derivatives &amp; CAD"</definedName>
    <definedName name="_289Component_335">"Derivatives &amp; CAD"</definedName>
    <definedName name="_28Component_10">"Off B/Sheet &amp; B/S Netting"</definedName>
    <definedName name="_290Component_336">"Derivatives &amp; CAD"</definedName>
    <definedName name="_291Component_337">"Derivatives &amp; CAD"</definedName>
    <definedName name="_292Component_338">"Derivatives &amp; CAD"</definedName>
    <definedName name="_293Component_339">"Derivatives &amp; CAD"</definedName>
    <definedName name="_294Component_34">"Liabilities"</definedName>
    <definedName name="_295Component_340">"Derivatives &amp; CAD"</definedName>
    <definedName name="_296Component_341">"Derivatives &amp; CAD"</definedName>
    <definedName name="_297Component_342">"Derivatives &amp; CAD"</definedName>
    <definedName name="_298Component_343">"Derivatives &amp; CAD"</definedName>
    <definedName name="_299Component_344">"Derivatives &amp; CAD"</definedName>
    <definedName name="_29Component_100">"Derivatives &amp; CAD"</definedName>
    <definedName name="_3__123Graph_XROA_E" hidden="1">[5]OLDFILE!#REF!</definedName>
    <definedName name="_3_2">#REF!</definedName>
    <definedName name="_300Component_345">"Derivatives &amp; CAD"</definedName>
    <definedName name="_301Component_346">"Derivatives &amp; CAD"</definedName>
    <definedName name="_302Component_347">"Derivatives &amp; CAD"</definedName>
    <definedName name="_303Component_348">"Derivatives &amp; CAD"</definedName>
    <definedName name="_304Component_349">"Derivatives &amp; CAD"</definedName>
    <definedName name="_305Component_35">"Liabilities"</definedName>
    <definedName name="_306Component_350">"Derivatives &amp; CAD"</definedName>
    <definedName name="_307Component_351">"Derivatives &amp; CAD"</definedName>
    <definedName name="_308Component_352">"Derivatives &amp; CAD"</definedName>
    <definedName name="_309Component_353">"Derivatives &amp; CAD"</definedName>
    <definedName name="_30Component_101">"Derivatives &amp; CAD"</definedName>
    <definedName name="_310Component_354">"Derivatives &amp; CAD"</definedName>
    <definedName name="_311Component_355">"Derivatives &amp; CAD"</definedName>
    <definedName name="_312Component_356">"Derivatives &amp; CAD"</definedName>
    <definedName name="_313Component_357">"Derivatives &amp; CAD"</definedName>
    <definedName name="_314Component_358">"Derivatives &amp; CAD"</definedName>
    <definedName name="_315Component_359">"Derivatives &amp; CAD"</definedName>
    <definedName name="_316Component_36">"Liabilities"</definedName>
    <definedName name="_317Component_360">"Derivatives &amp; CAD"</definedName>
    <definedName name="_318Component_361">"Derivatives &amp; CAD"</definedName>
    <definedName name="_319Component_362">"Derivatives &amp; CAD"</definedName>
    <definedName name="_31Component_102">"Derivatives &amp; CAD"</definedName>
    <definedName name="_320Component_363">"Derivatives &amp; CAD"</definedName>
    <definedName name="_321Component_364">"Derivatives &amp; CAD"</definedName>
    <definedName name="_322Component_365">"Derivatives &amp; CAD"</definedName>
    <definedName name="_323Component_366">"Derivatives &amp; CAD"</definedName>
    <definedName name="_324Component_367">"Derivatives &amp; CAD"</definedName>
    <definedName name="_325Component_368">"Derivatives &amp; CAD"</definedName>
    <definedName name="_326Component_369">"Derivatives &amp; CAD"</definedName>
    <definedName name="_327Component_37">"Liabilities"</definedName>
    <definedName name="_328Component_370">"Derivatives &amp; CAD"</definedName>
    <definedName name="_329Component_371">"Derivatives &amp; CAD"</definedName>
    <definedName name="_32Component_103">"Derivatives &amp; CAD"</definedName>
    <definedName name="_330Component_38">"Liabilities"</definedName>
    <definedName name="_331Component_39">"Liabilities"</definedName>
    <definedName name="_332Component_4">"Off B/Sheet &amp; B/S Netting"</definedName>
    <definedName name="_333Component_40">"Liabilities"</definedName>
    <definedName name="_334Component_41">"Liabilities"</definedName>
    <definedName name="_335Component_42">"Liabilities"</definedName>
    <definedName name="_336Component_43">"Liabilities"</definedName>
    <definedName name="_337Component_44">"Liabilities"</definedName>
    <definedName name="_338Component_45">"Liabilities"</definedName>
    <definedName name="_339Component_46">"Liabilities"</definedName>
    <definedName name="_33Component_104">"Derivatives &amp; CAD"</definedName>
    <definedName name="_340Component_47">"Liabilities"</definedName>
    <definedName name="_341Component_48">"Liabilities"</definedName>
    <definedName name="_342Component_49">"Liabilities"</definedName>
    <definedName name="_343Component_5">"Off B/Sheet &amp; B/S Netting"</definedName>
    <definedName name="_344Component_50">"Liabilities"</definedName>
    <definedName name="_345Component_51">"Liabilities"</definedName>
    <definedName name="_346Component_52">"Liabilities"</definedName>
    <definedName name="_347Component_53">"Liabilities"</definedName>
    <definedName name="_348Component_54">"Profit &amp; Loss"</definedName>
    <definedName name="_349Component_55">"Profit &amp; Loss"</definedName>
    <definedName name="_34Component_105">"Derivatives &amp; CAD"</definedName>
    <definedName name="_350Component_56">"Profit &amp; Loss"</definedName>
    <definedName name="_351Component_57">"Profit &amp; Loss"</definedName>
    <definedName name="_352Component_58">"Profit &amp; Loss"</definedName>
    <definedName name="_353Component_59">"Profit &amp; Loss"</definedName>
    <definedName name="_354Component_6">"Off B/Sheet &amp; B/S Netting"</definedName>
    <definedName name="_355Component_60">"Profit &amp; Loss"</definedName>
    <definedName name="_356Component_61">"Profit &amp; Loss"</definedName>
    <definedName name="_357Component_62">"Profit &amp; Loss"</definedName>
    <definedName name="_358Component_63">"Profit &amp; Loss"</definedName>
    <definedName name="_359Component_64">"Profit &amp; Loss"</definedName>
    <definedName name="_35Component_106">"Derivatives &amp; CAD"</definedName>
    <definedName name="_360Component_65">"Av B/S &amp; Misc"</definedName>
    <definedName name="_361Component_66">"Av B/S &amp; Misc"</definedName>
    <definedName name="_362Component_67">"Av B/S &amp; Misc"</definedName>
    <definedName name="_363Component_68">"Av B/S &amp; Misc"</definedName>
    <definedName name="_364Component_69">"Av B/S &amp; Misc"</definedName>
    <definedName name="_365Component_7">"Off B/Sheet &amp; B/S Netting"</definedName>
    <definedName name="_366Component_70">"Av B/S &amp; Misc"</definedName>
    <definedName name="_367Component_71">"Av B/S &amp; Misc"</definedName>
    <definedName name="_368Component_72">"Av B/S &amp; Misc"</definedName>
    <definedName name="_369Component_73">"Av B/S &amp; Misc"</definedName>
    <definedName name="_36Component_107">"Derivatives &amp; CAD"</definedName>
    <definedName name="_370Component_74">"Av B/S &amp; Misc"</definedName>
    <definedName name="_371Component_75">"Av B/S &amp; Misc"</definedName>
    <definedName name="_372Component_76">"Av B/S &amp; Misc"</definedName>
    <definedName name="_373Component_77">"Av B/S &amp; Misc"</definedName>
    <definedName name="_374Component_78">"Av B/S &amp; Misc"</definedName>
    <definedName name="_375Component_79">"Derivatives &amp; CAD"</definedName>
    <definedName name="_376Component_8">"Off B/Sheet &amp; B/S Netting"</definedName>
    <definedName name="_377Component_80">"Derivatives &amp; CAD"</definedName>
    <definedName name="_378Component_81">"Derivatives &amp; CAD"</definedName>
    <definedName name="_379Component_82">"Derivatives &amp; CAD"</definedName>
    <definedName name="_37Component_108">"Derivatives &amp; CAD"</definedName>
    <definedName name="_380Component_83">"Derivatives &amp; CAD"</definedName>
    <definedName name="_381Component_84">"Derivatives &amp; CAD"</definedName>
    <definedName name="_382Component_85">"Derivatives &amp; CAD"</definedName>
    <definedName name="_383Component_86">"Derivatives &amp; CAD"</definedName>
    <definedName name="_384Component_87">"Derivatives &amp; CAD"</definedName>
    <definedName name="_385Component_88">"Derivatives &amp; CAD"</definedName>
    <definedName name="_386Component_89">"Derivatives &amp; CAD"</definedName>
    <definedName name="_387Component_9">"Off B/Sheet &amp; B/S Netting"</definedName>
    <definedName name="_388Component_90">"Derivatives &amp; CAD"</definedName>
    <definedName name="_389Component_91">"Derivatives &amp; CAD"</definedName>
    <definedName name="_38Component_109">"Derivatives &amp; CAD"</definedName>
    <definedName name="_390Component_92">"Derivatives &amp; CAD"</definedName>
    <definedName name="_391Component_93">"Derivatives &amp; CAD"</definedName>
    <definedName name="_392Component_94">"Derivatives &amp; CAD"</definedName>
    <definedName name="_393Component_95">"Derivatives &amp; CAD"</definedName>
    <definedName name="_394Component_96">"Derivatives &amp; CAD"</definedName>
    <definedName name="_395Component_97">"Derivatives &amp; CAD"</definedName>
    <definedName name="_396Component_98">"Derivatives &amp; CAD"</definedName>
    <definedName name="_397Component_99">"Derivatives &amp; CAD"</definedName>
    <definedName name="_398ScheduleID_10">"BA"</definedName>
    <definedName name="_399ScheduleId_100">"3B"</definedName>
    <definedName name="_39Component_11">"Off Balance Sheet &amp; BS Netting"</definedName>
    <definedName name="_4_3">#REF!</definedName>
    <definedName name="_400ScheduleId_101">"3D"</definedName>
    <definedName name="_401ScheduleId_102">"3E"</definedName>
    <definedName name="_402ScheduleId_103">"3G"</definedName>
    <definedName name="_403ScheduleId_104">"3H"</definedName>
    <definedName name="_404ScheduleId_105">"3J"</definedName>
    <definedName name="_405ScheduleId_106">"3L"</definedName>
    <definedName name="_406ScheduleId_107">"3N"</definedName>
    <definedName name="_407ScheduleId_108">"3R"</definedName>
    <definedName name="_408ScheduleId_109">"3S"</definedName>
    <definedName name="_409ScheduleId_11">"1C"</definedName>
    <definedName name="_40Component_110">"Derivatives &amp; CAD"</definedName>
    <definedName name="_410ScheduleId_110">"04"</definedName>
    <definedName name="_411ScheduleId_111">"05"</definedName>
    <definedName name="_412ScheduleId_112">"9A"</definedName>
    <definedName name="_413ScheduleID_113">"9C"</definedName>
    <definedName name="_414ScheduleId_114">"9F"</definedName>
    <definedName name="_415ScheduleId_115">"9L"</definedName>
    <definedName name="_416ScheduleId_116">"9M"</definedName>
    <definedName name="_417ScheduleId_117">"9N"</definedName>
    <definedName name="_418ScheduleId_118">"9R"</definedName>
    <definedName name="_419ScheduleId_119">"9S"</definedName>
    <definedName name="_41Component_111">"Derivatives &amp; CAD"</definedName>
    <definedName name="_420ScheduleID_12">"1CA"</definedName>
    <definedName name="_421ScheduleId_120">"9T"</definedName>
    <definedName name="_422ScheduleId_121">"CZ"</definedName>
    <definedName name="_423ScheduleId_122">"CB"</definedName>
    <definedName name="_424ScheduleId_123">"CC"</definedName>
    <definedName name="_425ScheduleId_124">"CD"</definedName>
    <definedName name="_426ScheduleId_125">"EB"</definedName>
    <definedName name="_427ScheduleId_126">"EC"</definedName>
    <definedName name="_428ScheduleId_127">"ED"</definedName>
    <definedName name="_429ScheduleId_128">"CE"</definedName>
    <definedName name="_42Component_112">"Derivatives &amp; CAD"</definedName>
    <definedName name="_430ScheduleId_129">"CF"</definedName>
    <definedName name="_431ScheduleID_13">"1D"</definedName>
    <definedName name="_432ScheduleId_130">"CG"</definedName>
    <definedName name="_433ScheduleId_131">"EE"</definedName>
    <definedName name="_434ScheduleId_132">"EF"</definedName>
    <definedName name="_435ScheduleId_133">"EG"</definedName>
    <definedName name="_436ScheduleId_134">"CH"</definedName>
    <definedName name="_437ScheduleId_135">"CJ"</definedName>
    <definedName name="_438ScheduleId_136">"CK"</definedName>
    <definedName name="_439ScheduleId_137">"EH"</definedName>
    <definedName name="_43Component_113">"Derivatives &amp; CAD"</definedName>
    <definedName name="_440ScheduleId_138">"EJ"</definedName>
    <definedName name="_441ScheduleId_139">"EK"</definedName>
    <definedName name="_442ScheduleID_14">"1DA"</definedName>
    <definedName name="_443ScheduleId_140">"EL"</definedName>
    <definedName name="_444ScheduleId_141">"EM"</definedName>
    <definedName name="_445ScheduleId_142">"EN"</definedName>
    <definedName name="_446ScheduleId_143">"CP"</definedName>
    <definedName name="_447ScheduleId_144">"CQ"</definedName>
    <definedName name="_448ScheduleId_145">"CR"</definedName>
    <definedName name="_449ScheduleId_146">"EP"</definedName>
    <definedName name="_44Component_114">"Derivatives &amp; CAD"</definedName>
    <definedName name="_450ScheduleId_147">"EQ"</definedName>
    <definedName name="_451ScheduleId_148">"ER"</definedName>
    <definedName name="_452ScheduleId_149">"EU"</definedName>
    <definedName name="_453ScheduleId_15">"DA"</definedName>
    <definedName name="_454ScheduleId_150">"N1"</definedName>
    <definedName name="_455ScheduleId_151">"N2"</definedName>
    <definedName name="_456ScheduleId_152">"N3"</definedName>
    <definedName name="_457ScheduleID_153">"N3A"</definedName>
    <definedName name="_458ScheduleId_154">"N4"</definedName>
    <definedName name="_459ScheduleId_155">"N5"</definedName>
    <definedName name="_45Component_115">"Derivatives &amp; CAD"</definedName>
    <definedName name="_460ScheduleID_156">"N5A"</definedName>
    <definedName name="_461ScheduleId_157">"N6"</definedName>
    <definedName name="_462ScheduleId_158">"N7"</definedName>
    <definedName name="_463ScheduleID_159">"N7A"</definedName>
    <definedName name="_464ScheduleId_16">"DD"</definedName>
    <definedName name="_465ScheduleId_160">"N8"</definedName>
    <definedName name="_466ScheduleId_161">"Q1"</definedName>
    <definedName name="_467ScheduleId_162">"Q2"</definedName>
    <definedName name="_468ScheduleId_163">"Q3"</definedName>
    <definedName name="_469ScheduleId_164">"Q4"</definedName>
    <definedName name="_46Component_116">"Derivatives &amp; CAD"</definedName>
    <definedName name="_470ScheduleID_165">"T1"</definedName>
    <definedName name="_471ScheduleID_166">"T2"</definedName>
    <definedName name="_472ScheduleId_167">"1A"</definedName>
    <definedName name="_473ScheduleId_168">"1B"</definedName>
    <definedName name="_474ScheduleID_169">"1BA"</definedName>
    <definedName name="_475ScheduleId_17">"DG"</definedName>
    <definedName name="_476ScheduleID_170">"1BB"</definedName>
    <definedName name="_477ScheduleId_171">"1BC"</definedName>
    <definedName name="_478ScheduleId_172">"1BD"</definedName>
    <definedName name="_479ScheduleID_173">"BA"</definedName>
    <definedName name="_47Component_117">"Derivatives &amp; CAD"</definedName>
    <definedName name="_480ScheduleId_174">"1C"</definedName>
    <definedName name="_481ScheduleID_175">"1CA"</definedName>
    <definedName name="_482ScheduleID_176">"1D"</definedName>
    <definedName name="_483ScheduleID_177">"1DA"</definedName>
    <definedName name="_484ScheduleId_178">"DA"</definedName>
    <definedName name="_485ScheduleId_179">"DD"</definedName>
    <definedName name="_486ScheduleId_18">"DKA"</definedName>
    <definedName name="_487ScheduleId_180">"DG"</definedName>
    <definedName name="_488ScheduleId_181">"DKA"</definedName>
    <definedName name="_489ScheduleId_182">"DKB"</definedName>
    <definedName name="_48Component_118">"Derivatives &amp; CAD"</definedName>
    <definedName name="_490ScheduleID_183">"DKC"</definedName>
    <definedName name="_491ScheduleId_184">"DL"</definedName>
    <definedName name="_492ScheduleId_185">"1E"</definedName>
    <definedName name="_493ScheduleID_186">"1EA"</definedName>
    <definedName name="_494ScheduleID_187">"1EB"</definedName>
    <definedName name="_495ScheduleId_188">"1EC"</definedName>
    <definedName name="_496ScheduleId_189">"1ED"</definedName>
    <definedName name="_497ScheduleId_19">"DKB"</definedName>
    <definedName name="_498ScheduleId_190">"1F"</definedName>
    <definedName name="_499ScheduleID_191">"1FA"</definedName>
    <definedName name="_49Component_119">"Derivatives &amp; CAD"</definedName>
    <definedName name="_4Category_10">"IFRS Reporting"</definedName>
    <definedName name="_5_4">#REF!</definedName>
    <definedName name="_500ScheduleID_192">"1FB"</definedName>
    <definedName name="_501ScheduleId_193">"1FC"</definedName>
    <definedName name="_502ScheduleId_194">"1FD"</definedName>
    <definedName name="_503ScheduleId_195">"FA"</definedName>
    <definedName name="_504ScheduleId_196">"1G"</definedName>
    <definedName name="_505ScheduleID_197">"1H"</definedName>
    <definedName name="_506ScheduleId_198">"HA"</definedName>
    <definedName name="_507ScheduleId_199">"HB"</definedName>
    <definedName name="_508ScheduleID_2">"T1"</definedName>
    <definedName name="_509ScheduleID_20">"DKC"</definedName>
    <definedName name="_50Component_12">"Off Balance Sheet &amp; BS Netting"</definedName>
    <definedName name="_510ScheduleId_200">"HC"</definedName>
    <definedName name="_511ScheduleId_201">"HK"</definedName>
    <definedName name="_512ScheduleID_202">"1I"</definedName>
    <definedName name="_513ScheduleId_203">"1J"</definedName>
    <definedName name="_514ScheduleID_204">"1K"</definedName>
    <definedName name="_515ScheduleId_205">"KB"</definedName>
    <definedName name="_516ScheduleId_206">"KC"</definedName>
    <definedName name="_517ScheduleID_207">"1L"</definedName>
    <definedName name="_518ScheduleID_208">"1M"</definedName>
    <definedName name="_519ScheduleId_209">"NA"</definedName>
    <definedName name="_51Component_120">"Derivatives &amp; CAD"</definedName>
    <definedName name="_520ScheduleId_21">"DL"</definedName>
    <definedName name="_521ScheduleID_210">"NAA"</definedName>
    <definedName name="_522ScheduleId_211">"NAM"</definedName>
    <definedName name="_523ScheduleId_212">"NB"</definedName>
    <definedName name="_524ScheduleID_213">"NBA"</definedName>
    <definedName name="_525ScheduleId_214">"NBM"</definedName>
    <definedName name="_526ScheduleID_215">"NC"</definedName>
    <definedName name="_527ScheduleId_216">"ND"</definedName>
    <definedName name="_528ScheduleId_217">"NE"</definedName>
    <definedName name="_529ScheduleId_218">"NF"</definedName>
    <definedName name="_52Component_121">"Derivatives &amp; CAD"</definedName>
    <definedName name="_530ScheduleId_219">"NG"</definedName>
    <definedName name="_531ScheduleId_22">"1E"</definedName>
    <definedName name="_532ScheduleId_220">"NH"</definedName>
    <definedName name="_533ScheduleId_221">"NJ"</definedName>
    <definedName name="_534ScheduleId_222">"NK"</definedName>
    <definedName name="_535ScheduleId_223">"NL"</definedName>
    <definedName name="_536ScheduleId_224">"NM"</definedName>
    <definedName name="_537ScheduleID_225">"NQA"</definedName>
    <definedName name="_538ScheduleId_226">"NQB"</definedName>
    <definedName name="_539ScheduleId_227">"NQC"</definedName>
    <definedName name="_53Component_122">"Derivatives &amp; CAD"</definedName>
    <definedName name="_540ScheduleId_228">"NR"</definedName>
    <definedName name="_541ScheduleId_229">"NS"</definedName>
    <definedName name="_542ScheduleID_23">"1EA"</definedName>
    <definedName name="_543ScheduleId_230">"NT"</definedName>
    <definedName name="_544ScheduleId_231">"NU"</definedName>
    <definedName name="_545ScheduleId_232">"NV"</definedName>
    <definedName name="_546ScheduleId_233">"NW"</definedName>
    <definedName name="_547ScheduleId_234">"NX"</definedName>
    <definedName name="_548ScheduleId_235">"NY"</definedName>
    <definedName name="_549ScheduleId_236">"NZ"</definedName>
    <definedName name="_54Component_123">"Off B/Sheet &amp; B/S Netting"</definedName>
    <definedName name="_550ScheduleId_237">"02"</definedName>
    <definedName name="_551ScheduleId_238">"02A"</definedName>
    <definedName name="_552ScheduleId_239">"2O"</definedName>
    <definedName name="_553ScheduleID_24">"1EB"</definedName>
    <definedName name="_554ScheduleId_240">"2P"</definedName>
    <definedName name="_555ScheduleId_241">"2Q"</definedName>
    <definedName name="_556ScheduleId_242">"2R"</definedName>
    <definedName name="_557ScheduleId_243">"2T"</definedName>
    <definedName name="_558ScheduleID_244">"2U"</definedName>
    <definedName name="_559ScheduleId_245">"2V"</definedName>
    <definedName name="_55Component_124">"Off B/Sheet &amp; B/S Netting"</definedName>
    <definedName name="_560ScheduleID_246">"2W"</definedName>
    <definedName name="_561ScheduleId_247">"2X"</definedName>
    <definedName name="_562ScheduleId_248">"2Y"</definedName>
    <definedName name="_563ScheduleId_249">"YA"</definedName>
    <definedName name="_564ScheduleId_25">"1EC"</definedName>
    <definedName name="_565ScheduleId_250">"YD"</definedName>
    <definedName name="_566ScheduleId_251">"YE"</definedName>
    <definedName name="_567ScheduleId_252">"YF"</definedName>
    <definedName name="_568ScheduleId_253">"YG"</definedName>
    <definedName name="_569ScheduleId_254">"YL"</definedName>
    <definedName name="_56Component_125">"Off B/Sheet &amp; B/S Netting"</definedName>
    <definedName name="_570ScheduleId_255">"YS"</definedName>
    <definedName name="_571ScheduleId_256">"YW"</definedName>
    <definedName name="_572ScheduleId_257">"2Z"</definedName>
    <definedName name="_573ScheduleId_258">"ZB"</definedName>
    <definedName name="_574ScheduleId_259">"ZCA"</definedName>
    <definedName name="_575ScheduleId_26">"1ED"</definedName>
    <definedName name="_576ScheduleId_260">"ZDA"</definedName>
    <definedName name="_577ScheduleId_261">"ZG"</definedName>
    <definedName name="_578ScheduleId_262">"ZK"</definedName>
    <definedName name="_579ScheduleId_263">"2K"</definedName>
    <definedName name="_57Component_126">"Off B/Sheet &amp; B/S Netting"</definedName>
    <definedName name="_580ScheduleId_264">"3A"</definedName>
    <definedName name="_581ScheduleId_265">"3B"</definedName>
    <definedName name="_582ScheduleId_266">"3D"</definedName>
    <definedName name="_583ScheduleId_267">"3E"</definedName>
    <definedName name="_584ScheduleId_268">"3G"</definedName>
    <definedName name="_585ScheduleId_269">"3H"</definedName>
    <definedName name="_586ScheduleId_27">"1F"</definedName>
    <definedName name="_587ScheduleId_270">"3J"</definedName>
    <definedName name="_588ScheduleId_271">"3L"</definedName>
    <definedName name="_589ScheduleId_272">"3N"</definedName>
    <definedName name="_58Component_127">"Off B/Sheet &amp; B/S Netting"</definedName>
    <definedName name="_590ScheduleId_273">"3R"</definedName>
    <definedName name="_591ScheduleId_274">"3S"</definedName>
    <definedName name="_592ScheduleId_275">"3T"</definedName>
    <definedName name="_593ScheduleId_276">"04"</definedName>
    <definedName name="_594ScheduleId_277">"05"</definedName>
    <definedName name="_595ScheduleId_278">"9A"</definedName>
    <definedName name="_596ScheduleID_279">"9C"</definedName>
    <definedName name="_597ScheduleID_28">"1FA"</definedName>
    <definedName name="_598ScheduleId_280">"9F"</definedName>
    <definedName name="_599ScheduleId_281">"9L"</definedName>
    <definedName name="_59Component_128">"Off B/Sheet &amp; B/S Netting"</definedName>
    <definedName name="_5Category_11">"IFRS Reporting"</definedName>
    <definedName name="_6_5">#REF!</definedName>
    <definedName name="_600ScheduleId_282">"9M"</definedName>
    <definedName name="_601ScheduleId_283">"9N"</definedName>
    <definedName name="_602ScheduleId_284">"9R"</definedName>
    <definedName name="_603ScheduleId_285">"9S"</definedName>
    <definedName name="_604ScheduleId_286">"9T"</definedName>
    <definedName name="_605ScheduleId_287">"CZ"</definedName>
    <definedName name="_606ScheduleId_288">"CB"</definedName>
    <definedName name="_607ScheduleId_289">"CC"</definedName>
    <definedName name="_608ScheduleID_29">"1FB"</definedName>
    <definedName name="_609ScheduleId_290">"CD"</definedName>
    <definedName name="_60Component_129">"Off B/Sheet &amp; B/S Netting"</definedName>
    <definedName name="_610ScheduleId_291">"EB"</definedName>
    <definedName name="_611ScheduleId_292">"EC"</definedName>
    <definedName name="_612ScheduleId_293">"ED"</definedName>
    <definedName name="_613ScheduleId_294">"CE"</definedName>
    <definedName name="_614ScheduleId_295">"CF"</definedName>
    <definedName name="_615ScheduleId_296">"CG"</definedName>
    <definedName name="_616ScheduleId_297">"EE"</definedName>
    <definedName name="_617ScheduleId_298">"EF"</definedName>
    <definedName name="_618ScheduleId_299">"EG"</definedName>
    <definedName name="_619ScheduleID_3">"T2"</definedName>
    <definedName name="_61Component_13">"Off Balance Sheet &amp; BS Netting"</definedName>
    <definedName name="_620ScheduleId_30">"1FC"</definedName>
    <definedName name="_621ScheduleId_300">"CH"</definedName>
    <definedName name="_622ScheduleId_301">"CJ"</definedName>
    <definedName name="_623ScheduleId_302">"CK"</definedName>
    <definedName name="_624ScheduleId_303">"EH"</definedName>
    <definedName name="_625ScheduleId_304">"EJ"</definedName>
    <definedName name="_626ScheduleId_305">"EK"</definedName>
    <definedName name="_627ScheduleId_306">"EL"</definedName>
    <definedName name="_628ScheduleId_307">"EM"</definedName>
    <definedName name="_629ScheduleId_308">"EN"</definedName>
    <definedName name="_62Component_130">"Off B/Sheet &amp; B/S Netting"</definedName>
    <definedName name="_630ScheduleId_309">"CP"</definedName>
    <definedName name="_631ScheduleId_31">"1FD"</definedName>
    <definedName name="_632ScheduleId_310">"CQ"</definedName>
    <definedName name="_633ScheduleId_311">"CR"</definedName>
    <definedName name="_634ScheduleId_312">"EP"</definedName>
    <definedName name="_635ScheduleId_313">"EQ"</definedName>
    <definedName name="_636ScheduleId_314">"ER"</definedName>
    <definedName name="_637ScheduleId_315">"EU"</definedName>
    <definedName name="_638ScheduleId_316">"N1"</definedName>
    <definedName name="_639ScheduleId_317">"N2"</definedName>
    <definedName name="_63Component_131">"Off B/Sheet &amp; B/S Netting"</definedName>
    <definedName name="_640ScheduleId_318">"N3"</definedName>
    <definedName name="_641ScheduleID_319">"N3A"</definedName>
    <definedName name="_642ScheduleId_32">"FA"</definedName>
    <definedName name="_643ScheduleId_320">"N4"</definedName>
    <definedName name="_644ScheduleId_321">"N5"</definedName>
    <definedName name="_645ScheduleID_322">"N5A"</definedName>
    <definedName name="_646ScheduleId_323">"N6"</definedName>
    <definedName name="_647ScheduleId_324">"N7"</definedName>
    <definedName name="_648ScheduleID_325">"N7A"</definedName>
    <definedName name="_649ScheduleId_326">"N8"</definedName>
    <definedName name="_64Component_132">"Off Balance Sheet &amp; BS Netting"</definedName>
    <definedName name="_650ScheduleId_327">"Q1"</definedName>
    <definedName name="_651ScheduleId_328">"Q2"</definedName>
    <definedName name="_652ScheduleId_329">"Q3"</definedName>
    <definedName name="_653ScheduleId_33">"1G"</definedName>
    <definedName name="_654ScheduleId_330">"Q4"</definedName>
    <definedName name="_655ScheduleID_331">"T1"</definedName>
    <definedName name="_656ScheduleID_332">"T2"</definedName>
    <definedName name="_657ScheduleId_333">"1A"</definedName>
    <definedName name="_658ScheduleId_334">"1B"</definedName>
    <definedName name="_659ScheduleID_335">"1BA"</definedName>
    <definedName name="_65Component_133">"Off Balance Sheet &amp; BS Netting"</definedName>
    <definedName name="_660ScheduleID_336">"1BB"</definedName>
    <definedName name="_661ScheduleId_337">"1BC"</definedName>
    <definedName name="_662ScheduleId_338">"1BD"</definedName>
    <definedName name="_663ScheduleID_339">"BA"</definedName>
    <definedName name="_664ScheduleID_34">"1H"</definedName>
    <definedName name="_665ScheduleId_340">"1C"</definedName>
    <definedName name="_666ScheduleID_341">"1CA"</definedName>
    <definedName name="_667ScheduleID_342">"1D"</definedName>
    <definedName name="_668ScheduleID_343">"1DA"</definedName>
    <definedName name="_669ScheduleId_344">"DA"</definedName>
    <definedName name="_66Component_134">"Off Balance Sheet &amp; BS Netting"</definedName>
    <definedName name="_670ScheduleId_345">"DD"</definedName>
    <definedName name="_671ScheduleId_346">"DG"</definedName>
    <definedName name="_672ScheduleId_347">"DKA"</definedName>
    <definedName name="_673ScheduleId_348">"DKB"</definedName>
    <definedName name="_674ScheduleID_349">"DKC"</definedName>
    <definedName name="_675ScheduleId_35">"HA"</definedName>
    <definedName name="_676ScheduleId_350">"DL"</definedName>
    <definedName name="_677ScheduleId_351">"1E"</definedName>
    <definedName name="_678ScheduleID_352">"1EA"</definedName>
    <definedName name="_679ScheduleID_353">"1EB"</definedName>
    <definedName name="_67Component_135">"Off Balance Sheet &amp; BS Netting"</definedName>
    <definedName name="_680ScheduleId_354">"1EC"</definedName>
    <definedName name="_681ScheduleId_355">"1ED"</definedName>
    <definedName name="_682ScheduleId_356">"1F"</definedName>
    <definedName name="_683ScheduleID_357">"1FA"</definedName>
    <definedName name="_684ScheduleID_358">"1FB"</definedName>
    <definedName name="_685ScheduleId_359">"1FC"</definedName>
    <definedName name="_686ScheduleId_36">"HB"</definedName>
    <definedName name="_687ScheduleId_360">"1FD"</definedName>
    <definedName name="_688ScheduleId_361">"FA"</definedName>
    <definedName name="_689ScheduleId_362">"1G"</definedName>
    <definedName name="_68Component_136">"Off Balance Sheet &amp; BS Netting"</definedName>
    <definedName name="_690ScheduleID_363">"1H"</definedName>
    <definedName name="_691ScheduleId_364">"HA"</definedName>
    <definedName name="_692ScheduleId_365">"HB"</definedName>
    <definedName name="_693ScheduleId_366">"HC"</definedName>
    <definedName name="_694ScheduleId_367">"HK"</definedName>
    <definedName name="_695ScheduleID_368">"1I"</definedName>
    <definedName name="_696ScheduleId_369">"1J"</definedName>
    <definedName name="_697ScheduleId_37">"HC"</definedName>
    <definedName name="_698ScheduleID_370">"1K"</definedName>
    <definedName name="_699ScheduleId_371">"KB"</definedName>
    <definedName name="_69Component_137">"Off Balance Sheet &amp; BS Netting"</definedName>
    <definedName name="_6Category_12">"IFRS Reporting"</definedName>
    <definedName name="_7_6">#REF!</definedName>
    <definedName name="_700ScheduleId_372">"KC"</definedName>
    <definedName name="_701ScheduleID_373">"1L"</definedName>
    <definedName name="_702ScheduleID_374">"1M"</definedName>
    <definedName name="_703ScheduleId_375">"NA"</definedName>
    <definedName name="_704ScheduleID_376">"NAA"</definedName>
    <definedName name="_705ScheduleId_377">"NAM"</definedName>
    <definedName name="_706ScheduleId_378">"NB"</definedName>
    <definedName name="_707ScheduleID_379">"NBA"</definedName>
    <definedName name="_708ScheduleId_38">"HK"</definedName>
    <definedName name="_709ScheduleId_380">"NBM"</definedName>
    <definedName name="_70Component_138">"Off Balance Sheet &amp; BS Netting"</definedName>
    <definedName name="_710ScheduleID_381">"NC"</definedName>
    <definedName name="_711ScheduleId_382">"ND"</definedName>
    <definedName name="_712ScheduleId_383">"NE"</definedName>
    <definedName name="_713ScheduleId_384">"NF"</definedName>
    <definedName name="_714ScheduleId_385">"NG"</definedName>
    <definedName name="_715ScheduleId_386">"NH"</definedName>
    <definedName name="_716ScheduleId_387">"NJ"</definedName>
    <definedName name="_717ScheduleId_388">"NK"</definedName>
    <definedName name="_718ScheduleId_389">"NL"</definedName>
    <definedName name="_719ScheduleID_39">"1I"</definedName>
    <definedName name="_71Component_139">"Off B/Sheet &amp; B/S Netting"</definedName>
    <definedName name="_720ScheduleId_390">"NM"</definedName>
    <definedName name="_721ScheduleID_391">"NQA"</definedName>
    <definedName name="_722ScheduleId_392">"NQB"</definedName>
    <definedName name="_723ScheduleId_393">"NQC"</definedName>
    <definedName name="_724ScheduleId_394">"NR"</definedName>
    <definedName name="_725ScheduleId_395">"NS"</definedName>
    <definedName name="_726ScheduleId_396">"NT"</definedName>
    <definedName name="_727ScheduleId_397">"NU"</definedName>
    <definedName name="_728ScheduleId_398">"NV"</definedName>
    <definedName name="_729ScheduleId_399">"NW"</definedName>
    <definedName name="_72Component_14">"Off Balance Sheet &amp; BS Netting"</definedName>
    <definedName name="_730ScheduleId_4">"1A"</definedName>
    <definedName name="_731ScheduleId_40">"1J"</definedName>
    <definedName name="_732ScheduleId_400">"NX"</definedName>
    <definedName name="_733ScheduleId_401">"NY"</definedName>
    <definedName name="_734ScheduleId_402">"NZ"</definedName>
    <definedName name="_735ScheduleId_403">"02"</definedName>
    <definedName name="_736ScheduleId_404">"02A"</definedName>
    <definedName name="_737ScheduleId_405">"2O"</definedName>
    <definedName name="_738ScheduleId_406">"2P"</definedName>
    <definedName name="_739ScheduleId_407">"2Q"</definedName>
    <definedName name="_73Component_140">"Off BSheet &amp; BS Netting"</definedName>
    <definedName name="_740ScheduleId_408">"2R"</definedName>
    <definedName name="_741ScheduleID_409">"2U"</definedName>
    <definedName name="_742ScheduleId_41">"JAA"</definedName>
    <definedName name="_743ScheduleId_410">"2V"</definedName>
    <definedName name="_744ScheduleID_411">"2W"</definedName>
    <definedName name="_745ScheduleId_412">"2X"</definedName>
    <definedName name="_746ScheduleId_413">"2Y"</definedName>
    <definedName name="_747ScheduleId_414">"YA"</definedName>
    <definedName name="_748ScheduleId_415">"YD"</definedName>
    <definedName name="_749ScheduleId_416">"YE"</definedName>
    <definedName name="_74Component_141">"Off BSheet &amp; BS Netting"</definedName>
    <definedName name="_750ScheduleId_417">"YF"</definedName>
    <definedName name="_751ScheduleId_418">"YG"</definedName>
    <definedName name="_752ScheduleId_419">"YL"</definedName>
    <definedName name="_753ScheduleID_42">"1K"</definedName>
    <definedName name="_754ScheduleId_420">"YS"</definedName>
    <definedName name="_755ScheduleId_421">"YW"</definedName>
    <definedName name="_756ScheduleId_422">"2Z"</definedName>
    <definedName name="_757ScheduleId_423">"ZB"</definedName>
    <definedName name="_758ScheduleId_424">"ZCA"</definedName>
    <definedName name="_759ScheduleId_425">"ZDA"</definedName>
    <definedName name="_75Component_142">"Off Balance Sheet &amp; BS Netting"</definedName>
    <definedName name="_760ScheduleId_426">"ZG"</definedName>
    <definedName name="_761ScheduleId_427">"ZK"</definedName>
    <definedName name="_762ScheduleId_428">"2K"</definedName>
    <definedName name="_763ScheduleId_429">"3A"</definedName>
    <definedName name="_764ScheduleId_43">"KB"</definedName>
    <definedName name="_765ScheduleId_430">"3B"</definedName>
    <definedName name="_766ScheduleId_431">"3D"</definedName>
    <definedName name="_767ScheduleId_432">"3E"</definedName>
    <definedName name="_768ScheduleId_433">"3G"</definedName>
    <definedName name="_769ScheduleId_434">"3H"</definedName>
    <definedName name="_76Component_143">"Off Balance Sheet &amp; BS Netting"</definedName>
    <definedName name="_770ScheduleId_435">"3J"</definedName>
    <definedName name="_771ScheduleId_436">"3L"</definedName>
    <definedName name="_772ScheduleId_437">"3N"</definedName>
    <definedName name="_773ScheduleId_438">"3R"</definedName>
    <definedName name="_774ScheduleId_439">"3S"</definedName>
    <definedName name="_775ScheduleId_44">"KC"</definedName>
    <definedName name="_776ScheduleId_440">"3T"</definedName>
    <definedName name="_777ScheduleId_441">"04"</definedName>
    <definedName name="_778ScheduleId_442">"05"</definedName>
    <definedName name="_779ScheduleId_443">"9A"</definedName>
    <definedName name="_77Component_144">"Off Balance Sheet &amp; BS Netting"</definedName>
    <definedName name="_780ScheduleID_444">"9C"</definedName>
    <definedName name="_781ScheduleId_445">"9F"</definedName>
    <definedName name="_782ScheduleId_446">"9L"</definedName>
    <definedName name="_783ScheduleId_447">"9M"</definedName>
    <definedName name="_784ScheduleId_448">"9N"</definedName>
    <definedName name="_785ScheduleId_449">"9R"</definedName>
    <definedName name="_786ScheduleID_45">"1L"</definedName>
    <definedName name="_787ScheduleId_450">"9S"</definedName>
    <definedName name="_788ScheduleId_451">"9T"</definedName>
    <definedName name="_789ScheduleId_452">"CZ"</definedName>
    <definedName name="_78Component_145">"Off Balance Sheet &amp; BS Netting"</definedName>
    <definedName name="_790ScheduleId_453">"CB"</definedName>
    <definedName name="_791ScheduleId_454">"CC"</definedName>
    <definedName name="_792ScheduleId_455">"CD"</definedName>
    <definedName name="_793ScheduleId_456">"EB"</definedName>
    <definedName name="_794ScheduleId_457">"EC"</definedName>
    <definedName name="_795ScheduleId_458">"ED"</definedName>
    <definedName name="_796ScheduleId_459">"CE"</definedName>
    <definedName name="_797ScheduleID_46">"1M"</definedName>
    <definedName name="_798ScheduleId_460">"CF"</definedName>
    <definedName name="_799ScheduleId_461">"CG"</definedName>
    <definedName name="_79Component_146">"Off Balance Sheet &amp; BS Netting"</definedName>
    <definedName name="_7Category_13">"IFRS Reporting"</definedName>
    <definedName name="_8_7">#REF!</definedName>
    <definedName name="_800ScheduleId_462">"EE"</definedName>
    <definedName name="_801ScheduleId_463">"EF"</definedName>
    <definedName name="_802ScheduleId_464">"EG"</definedName>
    <definedName name="_803ScheduleId_465">"CH"</definedName>
    <definedName name="_804ScheduleId_466">"CJ"</definedName>
    <definedName name="_805ScheduleId_467">"CK"</definedName>
    <definedName name="_806ScheduleId_468">"EH"</definedName>
    <definedName name="_807ScheduleId_469">"EJ"</definedName>
    <definedName name="_808ScheduleId_47">"NA"</definedName>
    <definedName name="_809ScheduleId_470">"EK"</definedName>
    <definedName name="_80Component_147">"Off Balance Sheet &amp; BS Netting"</definedName>
    <definedName name="_810ScheduleId_471">"EL"</definedName>
    <definedName name="_811ScheduleId_472">"EM"</definedName>
    <definedName name="_812ScheduleId_473">"EN"</definedName>
    <definedName name="_813ScheduleId_474">"CP"</definedName>
    <definedName name="_814ScheduleId_475">"CQ"</definedName>
    <definedName name="_815ScheduleId_476">"CR"</definedName>
    <definedName name="_816ScheduleId_477">"EP"</definedName>
    <definedName name="_817ScheduleId_478">"EQ"</definedName>
    <definedName name="_818ScheduleId_479">"ER"</definedName>
    <definedName name="_819ScheduleID_48">"NAA"</definedName>
    <definedName name="_81Component_148">"Off Balance Sheet &amp; BS Netting"</definedName>
    <definedName name="_820ScheduleId_480">"EU"</definedName>
    <definedName name="_821ScheduleId_481">"N1"</definedName>
    <definedName name="_822ScheduleId_482">"N2"</definedName>
    <definedName name="_823ScheduleId_483">"N3"</definedName>
    <definedName name="_824ScheduleID_484">"N3A"</definedName>
    <definedName name="_825ScheduleId_485">"N4"</definedName>
    <definedName name="_826ScheduleId_486">"N5"</definedName>
    <definedName name="_827ScheduleID_487">"N5A"</definedName>
    <definedName name="_828ScheduleId_488">"N6"</definedName>
    <definedName name="_829ScheduleId_489">"N7"</definedName>
    <definedName name="_82Component_149">"Off Balance Sheet &amp; BS Netting"</definedName>
    <definedName name="_830ScheduleId_49">"NAM"</definedName>
    <definedName name="_831ScheduleID_490">"N7A"</definedName>
    <definedName name="_832ScheduleId_491">"N8"</definedName>
    <definedName name="_833ScheduleId_492">"Q1"</definedName>
    <definedName name="_834ScheduleId_493">"Q2"</definedName>
    <definedName name="_835ScheduleId_494">"Q3"</definedName>
    <definedName name="_836ScheduleId_495">"Q4"</definedName>
    <definedName name="_837ScheduleId_5">"1B"</definedName>
    <definedName name="_838ScheduleId_50">"NB"</definedName>
    <definedName name="_839ScheduleID_51">"NBA"</definedName>
    <definedName name="_83Component_15">"Off Balance Sheet &amp; BS Netting"</definedName>
    <definedName name="_840ScheduleId_52">"NBM"</definedName>
    <definedName name="_841ScheduleID_53">"NC"</definedName>
    <definedName name="_842ScheduleId_54">"ND"</definedName>
    <definedName name="_843ScheduleId_55">"NE"</definedName>
    <definedName name="_844ScheduleId_56">"NF"</definedName>
    <definedName name="_845ScheduleId_57">"NG"</definedName>
    <definedName name="_846ScheduleId_58">"NH"</definedName>
    <definedName name="_847ScheduleId_59">"NJ"</definedName>
    <definedName name="_848ScheduleID_6">"1BA"</definedName>
    <definedName name="_849ScheduleId_60">"NK"</definedName>
    <definedName name="_84Component_150">"Off Balance Sheet &amp; BS Netting"</definedName>
    <definedName name="_850ScheduleId_61">"NL"</definedName>
    <definedName name="_851ScheduleId_62">"NM"</definedName>
    <definedName name="_852ScheduleID_63">"NQA"</definedName>
    <definedName name="_853ScheduleId_64">"NQB"</definedName>
    <definedName name="_854ScheduleId_65">"NQC"</definedName>
    <definedName name="_855ScheduleId_66">"NR"</definedName>
    <definedName name="_856ScheduleId_67">"NS"</definedName>
    <definedName name="_857ScheduleId_68">"NT"</definedName>
    <definedName name="_858ScheduleId_69">"NU"</definedName>
    <definedName name="_859ScheduleID_7">"1BB"</definedName>
    <definedName name="_85Component_151">"Liabilities"</definedName>
    <definedName name="_860ScheduleId_70">"NV"</definedName>
    <definedName name="_861ScheduleId_71">"NW"</definedName>
    <definedName name="_862ScheduleId_72">"NX"</definedName>
    <definedName name="_863ScheduleId_73">"NY"</definedName>
    <definedName name="_864ScheduleId_74">"NZ"</definedName>
    <definedName name="_865ScheduleId_75">"02"</definedName>
    <definedName name="_866ScheduleId_76">"02A"</definedName>
    <definedName name="_867ScheduleId_77">"2R"</definedName>
    <definedName name="_868ScheduleId_78">"2T"</definedName>
    <definedName name="_869ScheduleID_79">"2U"</definedName>
    <definedName name="_86Component_152">"Liabilities"</definedName>
    <definedName name="_870ScheduleId_8">"1BC"</definedName>
    <definedName name="_871ScheduleId_80">"2V"</definedName>
    <definedName name="_872ScheduleID_81">"2W"</definedName>
    <definedName name="_873ScheduleId_82">"2X"</definedName>
    <definedName name="_874ScheduleId_83">"2Y"</definedName>
    <definedName name="_875ScheduleId_84">"YA"</definedName>
    <definedName name="_876ScheduleId_85">"YD"</definedName>
    <definedName name="_877ScheduleId_86">"YE"</definedName>
    <definedName name="_878ScheduleId_87">"YF"</definedName>
    <definedName name="_879ScheduleId_88">"YG"</definedName>
    <definedName name="_87Component_153">"Liabilities"</definedName>
    <definedName name="_880ScheduleId_89">"YL"</definedName>
    <definedName name="_881ScheduleId_9">"1BD"</definedName>
    <definedName name="_882ScheduleId_90">"YS"</definedName>
    <definedName name="_883ScheduleId_91">"YW"</definedName>
    <definedName name="_884ScheduleId_92">"2Z"</definedName>
    <definedName name="_885ScheduleId_93">"ZB"</definedName>
    <definedName name="_886ScheduleId_94">"ZCA"</definedName>
    <definedName name="_887ScheduleId_95">"ZDA"</definedName>
    <definedName name="_888ScheduleId_96">"ZG"</definedName>
    <definedName name="_889ScheduleId_97">"ZK"</definedName>
    <definedName name="_88Component_154">"Liabilities"</definedName>
    <definedName name="_890ScheduleId_98">"2K"</definedName>
    <definedName name="_891ScheduleId_99">"3A"</definedName>
    <definedName name="_89Component_155">"Liabilities"</definedName>
    <definedName name="_8Category_14">"IFRS Reporting"</definedName>
    <definedName name="_9_8">#REF!</definedName>
    <definedName name="_90Component_156">"Liabilities"</definedName>
    <definedName name="_91Component_157">"Liabilities"</definedName>
    <definedName name="_92Component_158">"Liabilities"</definedName>
    <definedName name="_93Component_159">"Liabilities"</definedName>
    <definedName name="_94Component_16">"Off Balance Sheet &amp; BS Netting"</definedName>
    <definedName name="_95Component_160">"Liabilities"</definedName>
    <definedName name="_96Component_161">"Liabilities"</definedName>
    <definedName name="_97Component_162">"Liabilities"</definedName>
    <definedName name="_98Component_163">"Liabilities"</definedName>
    <definedName name="_99Component_164">"Liabilities"</definedName>
    <definedName name="_9Category_15">"IFRS Reporting"</definedName>
    <definedName name="_ABA1">#REF!</definedName>
    <definedName name="_ABJ910">#REF!</definedName>
    <definedName name="_ADE210">#REF!</definedName>
    <definedName name="_ADJ810">#REF!</definedName>
    <definedName name="_ALA210">[4]ALA210!$A$2</definedName>
    <definedName name="_APP220">#REF!</definedName>
    <definedName name="_APP810">#REF!</definedName>
    <definedName name="_APP910">#REF!</definedName>
    <definedName name="_ARB800">#REF!</definedName>
    <definedName name="_BRD810">#REF!</definedName>
    <definedName name="_BRD910">#REF!</definedName>
    <definedName name="_BRM810">#REF!</definedName>
    <definedName name="_CRK220">#REF!</definedName>
    <definedName name="_CRK810">#REF!</definedName>
    <definedName name="_CTB04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BU310">[4]EBU210!$A$2</definedName>
    <definedName name="_FEB1">[6]FEB1!$B$8:$C$100</definedName>
    <definedName name="_FEB2">[6]FEB2!$B$8:$C$100</definedName>
    <definedName name="_Fill" hidden="1">#REF!</definedName>
    <definedName name="_FIN1">'[3]TREND P+L'!$A$1:$D$35</definedName>
    <definedName name="_fin10">'[1]TREND P+L'!$A$1:$D$35</definedName>
    <definedName name="_fin11">'[2]TREND PAL'!#REF!</definedName>
    <definedName name="_fin15">'[2]TREND PAL'!#REF!</definedName>
    <definedName name="_FIN2">'[2]TREND PAL'!#REF!</definedName>
    <definedName name="_FIN3">'[2]TREND PAL'!#REF!</definedName>
    <definedName name="_FIN4">'[2]TREND PAL'!#REF!</definedName>
    <definedName name="_FIN5">'[2]TREND PAL'!#REF!</definedName>
    <definedName name="_FIN6">'[2]TREND PAL'!#REF!</definedName>
    <definedName name="_FIN7">'[2]TREND PAL'!#REF!</definedName>
    <definedName name="_FIN8">#REF!</definedName>
    <definedName name="_fin9">#REF!</definedName>
    <definedName name="_IBD220">#REF!</definedName>
    <definedName name="_IBF210">#REF!</definedName>
    <definedName name="_IDJ210">#REF!</definedName>
    <definedName name="_IKG210">#REF!</definedName>
    <definedName name="_IKH810">#REF!</definedName>
    <definedName name="_IKJ230">#REF!</definedName>
    <definedName name="_IKJ810">#REF!</definedName>
    <definedName name="_IKJ910">#REF!</definedName>
    <definedName name="_IKP410">#REF!</definedName>
    <definedName name="_ISR610">#REF!</definedName>
    <definedName name="_JAN2">[6]JAN2!$B$8:$C$106</definedName>
    <definedName name="_Key1" hidden="1">#REF!</definedName>
    <definedName name="_Key2" hidden="1">#REF!</definedName>
    <definedName name="_LKH810">#REF!</definedName>
    <definedName name="_LKK210">#REF!</definedName>
    <definedName name="_LLP1">#REF!</definedName>
    <definedName name="_LLP2">#REF!</definedName>
    <definedName name="_LLP3">#REF!</definedName>
    <definedName name="_LLP4">#REF!</definedName>
    <definedName name="_LLP5">#REF!</definedName>
    <definedName name="_LLP6">#REF!</definedName>
    <definedName name="_LPJ210">#REF!</definedName>
    <definedName name="_MAR1">[6]MAR1!$B$8:$C$100</definedName>
    <definedName name="_MAR2">[6]MAR2!$B$8:$C$100</definedName>
    <definedName name="_May1">#REF!</definedName>
    <definedName name="_MRN210">#REF!</definedName>
    <definedName name="_new2">#REF!</definedName>
    <definedName name="_new3">#REF!</definedName>
    <definedName name="_OBA210">#REF!</definedName>
    <definedName name="_oct09">#REF!</definedName>
    <definedName name="_oct2009">#REF!</definedName>
    <definedName name="_OKE210">[4]OKE210!$A$2</definedName>
    <definedName name="_ONK810">#REF!</definedName>
    <definedName name="_Order1" hidden="1">255</definedName>
    <definedName name="_Order2" hidden="1">0</definedName>
    <definedName name="_PDA1">[7]PDS1!$B$1:$O$30</definedName>
    <definedName name="_PDA2">[8]PDS2!$B$2:$N$100</definedName>
    <definedName name="_PDA3">[9]PDS3!$B$2:$N$100</definedName>
    <definedName name="_PHC310">#REF!</definedName>
    <definedName name="_PHC910">#REF!</definedName>
    <definedName name="_PPP1">#REF!</definedName>
    <definedName name="_PPP2">#REF!</definedName>
    <definedName name="_PPP3">#REF!</definedName>
    <definedName name="_PPP4">#REF!</definedName>
    <definedName name="_PPP5">#REF!</definedName>
    <definedName name="_PPP6">#REF!</definedName>
    <definedName name="_PRB800">#REF!</definedName>
    <definedName name="_RBI800">#REF!</definedName>
    <definedName name="_RBM800">#REF!</definedName>
    <definedName name="_RLR710">#REF!</definedName>
    <definedName name="_RMB800">#REF!</definedName>
    <definedName name="_SBR610">#REF!</definedName>
    <definedName name="_SBT810">#REF!</definedName>
    <definedName name="_Sort" hidden="1">#REF!</definedName>
    <definedName name="_Tax1">'[10]Jul-99(1)'!$AF$1:$AH$7</definedName>
    <definedName name="_Tax10">#REF!</definedName>
    <definedName name="_Tax11">'[11]Jul-99(1)'!$AF$1:$AH$7</definedName>
    <definedName name="_TAX12">#REF!</definedName>
    <definedName name="_TAX123">#REF!</definedName>
    <definedName name="_tax1234">#REF!</definedName>
    <definedName name="_tax12345">#REF!</definedName>
    <definedName name="_TAX2">#REF!</definedName>
    <definedName name="_TAX21">#REF!</definedName>
    <definedName name="_tax25">#REF!</definedName>
    <definedName name="_TAX3">#REF!</definedName>
    <definedName name="_tax30">#REF!</definedName>
    <definedName name="_Tax4">#REF!</definedName>
    <definedName name="_Tax5">#REF!</definedName>
    <definedName name="_TAX50">#REF!</definedName>
    <definedName name="_Tax6">#REF!</definedName>
    <definedName name="_Tax7">#REF!</definedName>
    <definedName name="_Tax8">#REF!</definedName>
    <definedName name="_Tax9">#REF!</definedName>
    <definedName name="_TAX99">'[12]Per Plant'!$BH$8:$BJ$13</definedName>
    <definedName name="_VGC210">#REF!</definedName>
    <definedName name="_VIC230">#REF!</definedName>
    <definedName name="_VIC250">#REF!</definedName>
    <definedName name="_VIC270">#REF!</definedName>
    <definedName name="_VIC810">#REF!</definedName>
    <definedName name="_VIC910">#REF!</definedName>
    <definedName name="_VIC920">#REF!</definedName>
    <definedName name="_WHT1">[13]Sheet15!$A$4:$Q$31</definedName>
    <definedName name="_wht11">[14]Sheet15!$A$4:$Q$31</definedName>
    <definedName name="a">'[15]Schedule from NY'!#REF!</definedName>
    <definedName name="aa">OIL &amp; [16]GAS_GRP!$A$1:$J$55</definedName>
    <definedName name="Acc._Dep.___Computer_hardware">#REF!</definedName>
    <definedName name="Acc_Dep___FF___E">#REF!</definedName>
    <definedName name="Acc_Dep___Leasehold_Impr">#REF!</definedName>
    <definedName name="Acc_Dep___MV">#REF!</definedName>
    <definedName name="Acc_Dep___Premise">#REF!</definedName>
    <definedName name="Account_recievable_and_prepayments">#REF!</definedName>
    <definedName name="Accounts_Receivable_and_Prepayments">#REF!</definedName>
    <definedName name="Accum._Amortization_Goodwill">#REF!</definedName>
    <definedName name="Accum._Amortization_Purchased_software">#REF!</definedName>
    <definedName name="addada">OIL &amp; [16]GAS_GRP!$A$1:$J$55</definedName>
    <definedName name="Adebomi_Onisile">[17]DATABANK!#REF!</definedName>
    <definedName name="ADESOLA">#REF!</definedName>
    <definedName name="advance">#REF!</definedName>
    <definedName name="ADVANCED">#REF!</definedName>
    <definedName name="afam2001ytd">#REF!</definedName>
    <definedName name="AGRIC">'[18]BALSHEET TEMPLATE:LCY BALSHEET WKS'!$A$576:$Q$672</definedName>
    <definedName name="all">[5]NEWFILE!$A$67:$H$809</definedName>
    <definedName name="Allowances">#REF!</definedName>
    <definedName name="allowancesp">#REF!</definedName>
    <definedName name="Allowancess">#REF!</definedName>
    <definedName name="Anihuvi_Ayeni">[17]DATABANK!#REF!</definedName>
    <definedName name="AnnualNotes">#REF!</definedName>
    <definedName name="AnnualTaxComp">#REF!</definedName>
    <definedName name="aonly">#REF!</definedName>
    <definedName name="AP_BANK">#REF!</definedName>
    <definedName name="apact1">#REF!</definedName>
    <definedName name="apact2">#REF!</definedName>
    <definedName name="apact3">#REF!</definedName>
    <definedName name="apact4">#REF!</definedName>
    <definedName name="apact5">#REF!</definedName>
    <definedName name="apact6">#REF!</definedName>
    <definedName name="apact7">#REF!</definedName>
    <definedName name="APCHKDATE">#REF!</definedName>
    <definedName name="APCHKNO">#REF!</definedName>
    <definedName name="apcr1">#REF!</definedName>
    <definedName name="apcr2">#REF!</definedName>
    <definedName name="apcr3">#REF!</definedName>
    <definedName name="apcr4">#REF!</definedName>
    <definedName name="apcr5">#REF!</definedName>
    <definedName name="apcr6">#REF!</definedName>
    <definedName name="apcr7">#REF!</definedName>
    <definedName name="APDESC">#REF!</definedName>
    <definedName name="apdr1">#REF!</definedName>
    <definedName name="apdr2">#REF!</definedName>
    <definedName name="apdr3">#REF!</definedName>
    <definedName name="apdr4">#REF!</definedName>
    <definedName name="apdr5">#REF!</definedName>
    <definedName name="apdr6">#REF!</definedName>
    <definedName name="apdr7">#REF!</definedName>
    <definedName name="APINV">#REF!</definedName>
    <definedName name="APINVDATE">#REF!</definedName>
    <definedName name="apln1">#REF!</definedName>
    <definedName name="apln3">#REF!</definedName>
    <definedName name="apln4">#REF!</definedName>
    <definedName name="apln5">#REF!</definedName>
    <definedName name="apln6">#REF!</definedName>
    <definedName name="appo1">#REF!</definedName>
    <definedName name="appo2">#REF!</definedName>
    <definedName name="appo3">#REF!</definedName>
    <definedName name="appo4">#REF!</definedName>
    <definedName name="appo6">#REF!</definedName>
    <definedName name="appo7">#REF!</definedName>
    <definedName name="apprj1">#REF!</definedName>
    <definedName name="apprj2">#REF!</definedName>
    <definedName name="apprj3">#REF!</definedName>
    <definedName name="apprj5">#REF!</definedName>
    <definedName name="apprj6">#REF!</definedName>
    <definedName name="apprj7">#REF!</definedName>
    <definedName name="APR">#REF!</definedName>
    <definedName name="apri">[19]Apr!$C$9:$N$119</definedName>
    <definedName name="April">#REF!</definedName>
    <definedName name="April1">#REF!</definedName>
    <definedName name="Apriltax">#REF!</definedName>
    <definedName name="aprsp1">#REF!</definedName>
    <definedName name="aprsp2">#REF!</definedName>
    <definedName name="aprsp3">#REF!</definedName>
    <definedName name="aprsp4">#REF!</definedName>
    <definedName name="aprsp6">#REF!</definedName>
    <definedName name="aprsp7">#REF!</definedName>
    <definedName name="apsfx1">#REF!</definedName>
    <definedName name="apsfx2">#REF!</definedName>
    <definedName name="apsfx4">#REF!</definedName>
    <definedName name="apsfx5">#REF!</definedName>
    <definedName name="apsfx6">#REF!</definedName>
    <definedName name="apsfx7">#REF!</definedName>
    <definedName name="APTXCD">#REF!</definedName>
    <definedName name="APVNDRCD">#REF!</definedName>
    <definedName name="AR">#REF!</definedName>
    <definedName name="ARA_Threshold">#REF!</definedName>
    <definedName name="AreaA1">#REF!</definedName>
    <definedName name="arms">#REF!</definedName>
    <definedName name="ARP_Threshold">#REF!</definedName>
    <definedName name="arrearsmanager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fh">#REF!</definedName>
    <definedName name="asdfrd">OIL &amp; [16]GAS_GRP!$A$1:$J$55</definedName>
    <definedName name="aug">[19]Aug!$C$9:$N$117</definedName>
    <definedName name="Augmaster">#REF!</definedName>
    <definedName name="AugNote1">#REF!</definedName>
    <definedName name="AugNote2">#REF!</definedName>
    <definedName name="AugSlip">#REF!</definedName>
    <definedName name="August">#REF!</definedName>
    <definedName name="August1">#REF!</definedName>
    <definedName name="Autoritization_Name">#REF!</definedName>
    <definedName name="Autoritization_No">#REF!</definedName>
    <definedName name="Autorization_Ext">#REF!</definedName>
    <definedName name="AverageRate">#REF!</definedName>
    <definedName name="AvgRate">#REF!</definedName>
    <definedName name="BA_CPs_BUDGET">'[20]DETAILED BALSHT VOL PROJ'!$C$10</definedName>
    <definedName name="BAL_IN_STATEMENT">#REF!</definedName>
    <definedName name="BALANCE___SHEET">#REF!</definedName>
    <definedName name="BALANCE___SHEET___0">#REF!</definedName>
    <definedName name="BALSHEET_RG4">'[21]BAL SHEET'!#REF!</definedName>
    <definedName name="BALSHEET2">'[21]BAL SHEET'!#REF!</definedName>
    <definedName name="BALWK1">#REF!</definedName>
    <definedName name="BALWK1___0">#REF!</definedName>
    <definedName name="BANKS">#REF!</definedName>
    <definedName name="basicp">#REF!</definedName>
    <definedName name="Beg_Bal">#REF!</definedName>
    <definedName name="BG_Del" hidden="1">15</definedName>
    <definedName name="BG_Ins" hidden="1">4</definedName>
    <definedName name="BG_Mod" hidden="1">6</definedName>
    <definedName name="BIANNUAL">'[22]TREND PAL'!$A$158:$T$203</definedName>
    <definedName name="BNK_ADRS">#REF!</definedName>
    <definedName name="BNK_CODE">#REF!</definedName>
    <definedName name="BNY.xls">#REF!</definedName>
    <definedName name="Bonds_AFS">#REF!</definedName>
    <definedName name="Bonds_HFT">#REF!</definedName>
    <definedName name="Bonds_HTM">#REF!</definedName>
    <definedName name="Bonds_Others">#REF!</definedName>
    <definedName name="bonus">#REF!</definedName>
    <definedName name="Bonus_issue_reserve">#REF!</definedName>
    <definedName name="BusinessUnitName">"ADMIN"</definedName>
    <definedName name="BusinessUnitTypeCode">"ADMIN"</definedName>
    <definedName name="BVCXCGVBHNJMK">#REF!</definedName>
    <definedName name="CALL">'[18]BALSHEET TEMPLATE:LCY BALSHEET WKS'!$A$1144:$Q$1238</definedName>
    <definedName name="CANCEL">#REF!</definedName>
    <definedName name="CAPALLOW">#REF!</definedName>
    <definedName name="Capital_reserve">#REF!</definedName>
    <definedName name="Cash_and_Balances_with_Banks">#REF!</definedName>
    <definedName name="Cash_and_cash_equivalent">#REF!</definedName>
    <definedName name="Cash_and_Cash_Equivalents">#REF!</definedName>
    <definedName name="CASH_AND_SHORT_TERM_FUNDS">#REF!</definedName>
    <definedName name="CASH_AND_SHORT_TERM_FUNDS___0">#REF!</definedName>
    <definedName name="Category">"Statutory IFRS"</definedName>
    <definedName name="Category_100">"IFRS Reporting"</definedName>
    <definedName name="Category_110">"IFRS Reporting"</definedName>
    <definedName name="Category_120">"IFRS Reporting"</definedName>
    <definedName name="Category_130">"IFRS Reporting"</definedName>
    <definedName name="Category_140">"IFRS Reporting"</definedName>
    <definedName name="Category_150">"IFRS Reporting"</definedName>
    <definedName name="Category_160">"IFRS Reporting"</definedName>
    <definedName name="Category_170">"IFRS Reporting"</definedName>
    <definedName name="Category_180">"IFRS Reporting"</definedName>
    <definedName name="Category_190">"IFRS Reporting"</definedName>
    <definedName name="Category_20">"IFRS Reporting"</definedName>
    <definedName name="Category_200">"IFRS Reporting"</definedName>
    <definedName name="Category_210">"IFRS Reporting"</definedName>
    <definedName name="Category_220">"IFRS Reporting"</definedName>
    <definedName name="Category_230">"IFRS Reporting"</definedName>
    <definedName name="Category_240">"IFRS Reporting"</definedName>
    <definedName name="Category_250">"IFRS Reporting"</definedName>
    <definedName name="Category_30">"IFRS Reporting"</definedName>
    <definedName name="Category_40">"IFRS Reporting"</definedName>
    <definedName name="Category_50">"IFRS Reporting"</definedName>
    <definedName name="Category_60">"IFRS Reporting"</definedName>
    <definedName name="Category_70">"IFRS Reporting"</definedName>
    <definedName name="Category_80">"IFRS Reporting"</definedName>
    <definedName name="Category_90">"IFRS Reporting"</definedName>
    <definedName name="CBN_Classification">#REF!</definedName>
    <definedName name="Certified_Cheques">#REF!</definedName>
    <definedName name="ch">#REF!</definedName>
    <definedName name="Charles_Ochonogor">[17]DATABANK!#REF!</definedName>
    <definedName name="CI">#REF!</definedName>
    <definedName name="CIT">[23]DATABANK!$A$38:$E$47</definedName>
    <definedName name="ckr">#REF!</definedName>
    <definedName name="CLASSIFI">#REF!</definedName>
    <definedName name="CLIENT">#REF!</definedName>
    <definedName name="clientexps">#REF!</definedName>
    <definedName name="CLRApril">#REF!</definedName>
    <definedName name="COA_BAL_SHEET">#REF!</definedName>
    <definedName name="COA_P_L">#REF!</definedName>
    <definedName name="COMFEE">#REF!</definedName>
    <definedName name="COMM_BANK_GRP_IKEJA">#REF!</definedName>
    <definedName name="COMM_CONS_PSG_GRP">#REF!</definedName>
    <definedName name="Component">"Assets"</definedName>
    <definedName name="Component_100">"Off B/Sheet &amp; B/S Netting"</definedName>
    <definedName name="Component_1000">"Derivatives &amp; CAD"</definedName>
    <definedName name="Component_1010">"Derivatives &amp; CAD"</definedName>
    <definedName name="Component_1020">"Derivatives &amp; CAD"</definedName>
    <definedName name="Component_1030">"Derivatives &amp; CAD"</definedName>
    <definedName name="Component_1040">"Derivatives &amp; CAD"</definedName>
    <definedName name="Component_1050">"Derivatives &amp; CAD"</definedName>
    <definedName name="Component_1060">"Derivatives &amp; CAD"</definedName>
    <definedName name="Component_1070">"Derivatives &amp; CAD"</definedName>
    <definedName name="Component_1080">"Derivatives &amp; CAD"</definedName>
    <definedName name="Component_1090">"Derivatives &amp; CAD"</definedName>
    <definedName name="Component_110">"Off Balance Sheet &amp; BS Netting"</definedName>
    <definedName name="Component_1100">"Derivatives &amp; CAD"</definedName>
    <definedName name="Component_1110">"Derivatives &amp; CAD"</definedName>
    <definedName name="Component_1120">"Derivatives &amp; CAD"</definedName>
    <definedName name="Component_1130">"Derivatives &amp; CAD"</definedName>
    <definedName name="Component_1140">"Derivatives &amp; CAD"</definedName>
    <definedName name="Component_1150">"Derivatives &amp; CAD"</definedName>
    <definedName name="Component_1160">"Derivatives &amp; CAD"</definedName>
    <definedName name="Component_1170">"Derivatives &amp; CAD"</definedName>
    <definedName name="Component_1180">"Derivatives &amp; CAD"</definedName>
    <definedName name="Component_1190">"Derivatives &amp; CAD"</definedName>
    <definedName name="Component_120">"Off Balance Sheet &amp; BS Netting"</definedName>
    <definedName name="Component_1200">"Derivatives &amp; CAD"</definedName>
    <definedName name="Component_1210">"Derivatives &amp; CAD"</definedName>
    <definedName name="Component_1220">"Derivatives &amp; CAD"</definedName>
    <definedName name="Component_1230">"Off B/Sheet &amp; B/S Netting"</definedName>
    <definedName name="Component_1240">"Off B/Sheet &amp; B/S Netting"</definedName>
    <definedName name="Component_1250">"Off B/Sheet &amp; B/S Netting"</definedName>
    <definedName name="Component_1260">"Off B/Sheet &amp; B/S Netting"</definedName>
    <definedName name="Component_1270">"Off B/Sheet &amp; B/S Netting"</definedName>
    <definedName name="Component_1280">"Off B/Sheet &amp; B/S Netting"</definedName>
    <definedName name="Component_1290">"Off B/Sheet &amp; B/S Netting"</definedName>
    <definedName name="Component_130">"Off Balance Sheet &amp; BS Netting"</definedName>
    <definedName name="Component_1300">"Off B/Sheet &amp; B/S Netting"</definedName>
    <definedName name="Component_1310">"Off B/Sheet &amp; B/S Netting"</definedName>
    <definedName name="Component_1320">"Off Balance Sheet &amp; BS Netting"</definedName>
    <definedName name="Component_1330">"Off Balance Sheet &amp; BS Netting"</definedName>
    <definedName name="Component_1340">"Off Balance Sheet &amp; BS Netting"</definedName>
    <definedName name="Component_1350">"Off Balance Sheet &amp; BS Netting"</definedName>
    <definedName name="Component_1360">"Off Balance Sheet &amp; BS Netting"</definedName>
    <definedName name="Component_1370">"Off Balance Sheet &amp; BS Netting"</definedName>
    <definedName name="Component_1380">"Off Balance Sheet &amp; BS Netting"</definedName>
    <definedName name="Component_1390">"Off B/Sheet &amp; B/S Netting"</definedName>
    <definedName name="Component_140">"Off Balance Sheet &amp; BS Netting"</definedName>
    <definedName name="Component_1400">"Off BSheet &amp; BS Netting"</definedName>
    <definedName name="Component_1410">"Off BSheet &amp; BS Netting"</definedName>
    <definedName name="Component_1420">"Off Balance Sheet &amp; BS Netting"</definedName>
    <definedName name="Component_1430">"Off Balance Sheet &amp; BS Netting"</definedName>
    <definedName name="Component_1440">"Off Balance Sheet &amp; BS Netting"</definedName>
    <definedName name="Component_1450">"Off Balance Sheet &amp; BS Netting"</definedName>
    <definedName name="Component_1460">"Off Balance Sheet &amp; BS Netting"</definedName>
    <definedName name="Component_1470">"Off Balance Sheet &amp; BS Netting"</definedName>
    <definedName name="Component_1480">"Off Balance Sheet &amp; BS Netting"</definedName>
    <definedName name="Component_1490">"Off Balance Sheet &amp; BS Netting"</definedName>
    <definedName name="Component_150">"Off Balance Sheet &amp; BS Netting"</definedName>
    <definedName name="Component_1500">"Off Balance Sheet &amp; BS Netting"</definedName>
    <definedName name="Component_1510">"Liabilities"</definedName>
    <definedName name="Component_1520">"Liabilities"</definedName>
    <definedName name="Component_1530">"Liabilities"</definedName>
    <definedName name="Component_1540">"Liabilities"</definedName>
    <definedName name="Component_1550">"Liabilities"</definedName>
    <definedName name="Component_1560">"Liabilities"</definedName>
    <definedName name="Component_1570">"Liabilities"</definedName>
    <definedName name="Component_1580">"Liabilities"</definedName>
    <definedName name="Component_1590">"Liabilities"</definedName>
    <definedName name="Component_160">"Off Balance Sheet &amp; BS Netting"</definedName>
    <definedName name="Component_1600">"Liabilities"</definedName>
    <definedName name="Component_1610">"Liabilities"</definedName>
    <definedName name="Component_1620">"Liabilities"</definedName>
    <definedName name="Component_1630">"Liabilities"</definedName>
    <definedName name="Component_1640">"Liabilities"</definedName>
    <definedName name="Component_1650">"Liabilities"</definedName>
    <definedName name="Component_1660">"Liabilities"</definedName>
    <definedName name="Component_1670">"Liabilities"</definedName>
    <definedName name="Component_1680">"Liabilities"</definedName>
    <definedName name="Component_1690">"Liabilities"</definedName>
    <definedName name="Component_170">"Off Balance Sheet &amp; BS Netting"</definedName>
    <definedName name="Component_1700">"Liabilities"</definedName>
    <definedName name="Component_1710">"Liabilities"</definedName>
    <definedName name="Component_1720">"Liabilities"</definedName>
    <definedName name="Component_1730">"Liabilities"</definedName>
    <definedName name="Component_1740">"Liabilities"</definedName>
    <definedName name="Component_1750">"Liabilities"</definedName>
    <definedName name="Component_1760">"Liabilities"</definedName>
    <definedName name="Component_1770">"Liabilities"</definedName>
    <definedName name="Component_1780">"Profit &amp; Loss"</definedName>
    <definedName name="Component_1790">"Profit &amp; Loss"</definedName>
    <definedName name="Component_180">"Off B/Sheet &amp; B/S Netting"</definedName>
    <definedName name="Component_1800">"Profit &amp; Loss"</definedName>
    <definedName name="Component_1810">"Profit &amp; Loss"</definedName>
    <definedName name="Component_1820">"Profit &amp; Loss"</definedName>
    <definedName name="Component_1830">"Profit &amp; Loss"</definedName>
    <definedName name="Component_1840">"Profit &amp; Loss"</definedName>
    <definedName name="Component_1850">"Profit &amp; Loss"</definedName>
    <definedName name="Component_1860">"Profit &amp; Loss"</definedName>
    <definedName name="Component_1870">"Profit &amp; Loss"</definedName>
    <definedName name="Component_1880">"Profit &amp; Loss"</definedName>
    <definedName name="Component_1890">"Profit &amp; Loss"</definedName>
    <definedName name="Component_190">"Off BSheet &amp; BS Netting"</definedName>
    <definedName name="Component_1900">"Av B/S &amp; Misc"</definedName>
    <definedName name="Component_1910">"Av B/S &amp; Misc"</definedName>
    <definedName name="Component_1920">"Av B/S &amp; Misc"</definedName>
    <definedName name="Component_1930">"Av B/S &amp; Misc"</definedName>
    <definedName name="Component_1940">"Av B/S &amp; Misc"</definedName>
    <definedName name="Component_1950">"Av B/S &amp; Misc"</definedName>
    <definedName name="Component_1960">"Av B/S &amp; Misc"</definedName>
    <definedName name="Component_1970">"Av B/S &amp; Misc"</definedName>
    <definedName name="Component_1980">"Av B/S &amp; Misc"</definedName>
    <definedName name="Component_1990">"Av B/S &amp; Misc"</definedName>
    <definedName name="Component_20">"Off B/Sheet &amp; B/S Netting"</definedName>
    <definedName name="Component_200">"Off BSheet &amp; BS Netting"</definedName>
    <definedName name="Component_2000">"Av B/S &amp; Misc"</definedName>
    <definedName name="Component_2010">"Av B/S &amp; Misc"</definedName>
    <definedName name="Component_2020">"Av B/S &amp; Misc"</definedName>
    <definedName name="Component_2030">"Av B/S &amp; Misc"</definedName>
    <definedName name="Component_2040">"Derivatives &amp; CAD"</definedName>
    <definedName name="Component_2050">"Derivatives &amp; CAD"</definedName>
    <definedName name="Component_2060">"Derivatives &amp; CAD"</definedName>
    <definedName name="Component_2070">"Derivatives &amp; CAD"</definedName>
    <definedName name="Component_2080">"Derivatives &amp; CAD"</definedName>
    <definedName name="Component_2090">"Derivatives &amp; CAD"</definedName>
    <definedName name="Component_210">"Off Balance Sheet &amp; BS Netting"</definedName>
    <definedName name="Component_2100">"Derivatives &amp; CAD"</definedName>
    <definedName name="Component_2110">"Derivatives &amp; CAD"</definedName>
    <definedName name="Component_2120">"Derivatives &amp; CAD"</definedName>
    <definedName name="Component_2130">"Derivatives &amp; CAD"</definedName>
    <definedName name="Component_2140">"Derivatives &amp; CAD"</definedName>
    <definedName name="Component_2150">"Derivatives &amp; CAD"</definedName>
    <definedName name="Component_2160">"Derivatives &amp; CAD"</definedName>
    <definedName name="Component_2170">"Derivatives &amp; CAD"</definedName>
    <definedName name="Component_2180">"Derivatives &amp; CAD"</definedName>
    <definedName name="Component_2190">"Derivatives &amp; CAD"</definedName>
    <definedName name="Component_220">"Off Balance Sheet &amp; BS Netting"</definedName>
    <definedName name="Component_2200">"Derivatives &amp; CAD"</definedName>
    <definedName name="Component_2210">"Derivatives &amp; CAD"</definedName>
    <definedName name="Component_2220">"Derivatives &amp; CAD"</definedName>
    <definedName name="Component_2230">"Derivatives &amp; CAD"</definedName>
    <definedName name="Component_2240">"Derivatives &amp; CAD"</definedName>
    <definedName name="Component_2250">"Derivatives &amp; CAD"</definedName>
    <definedName name="Component_2260">"Derivatives &amp; CAD"</definedName>
    <definedName name="Component_2270">"Derivatives &amp; CAD"</definedName>
    <definedName name="Component_2280">"Derivatives &amp; CAD"</definedName>
    <definedName name="Component_2290">"Derivatives &amp; CAD"</definedName>
    <definedName name="Component_230">"Off Balance Sheet &amp; BS Netting"</definedName>
    <definedName name="Component_2300">"Derivatives &amp; CAD"</definedName>
    <definedName name="Component_2310">"Derivatives &amp; CAD"</definedName>
    <definedName name="Component_2320">"Derivatives &amp; CAD"</definedName>
    <definedName name="Component_2330">"Derivatives &amp; CAD"</definedName>
    <definedName name="Component_2340">"Derivatives &amp; CAD"</definedName>
    <definedName name="Component_2350">"Derivatives &amp; CAD"</definedName>
    <definedName name="Component_2360">"Derivatives &amp; CAD"</definedName>
    <definedName name="Component_2370">"Derivatives &amp; CAD"</definedName>
    <definedName name="Component_2380">"Derivatives &amp; CAD"</definedName>
    <definedName name="Component_2390">"Derivatives &amp; CAD"</definedName>
    <definedName name="Component_240">"Off Balance Sheet &amp; BS Netting"</definedName>
    <definedName name="Component_2400">"Derivatives &amp; CAD"</definedName>
    <definedName name="Component_2410">"Derivatives &amp; CAD"</definedName>
    <definedName name="Component_2420">"Derivatives &amp; CAD"</definedName>
    <definedName name="Component_2430">"Derivatives &amp; CAD"</definedName>
    <definedName name="Component_2440">"Derivatives &amp; CAD"</definedName>
    <definedName name="Component_2450">"Derivatives &amp; CAD"</definedName>
    <definedName name="Component_2460">"Derivatives &amp; CAD"</definedName>
    <definedName name="Component_2470">"Derivatives &amp; CAD"</definedName>
    <definedName name="Component_2480">"Off B/Sheet &amp; B/S Netting"</definedName>
    <definedName name="Component_2490">"Off B/Sheet &amp; B/S Netting"</definedName>
    <definedName name="Component_250">"Off Balance Sheet &amp; BS Netting"</definedName>
    <definedName name="Component_2500">"Off B/Sheet &amp; B/S Netting"</definedName>
    <definedName name="Component_2510">"Off B/Sheet &amp; B/S Netting"</definedName>
    <definedName name="Component_2520">"Off B/Sheet &amp; B/S Netting"</definedName>
    <definedName name="Component_2530">"Off B/Sheet &amp; B/S Netting"</definedName>
    <definedName name="Component_2540">"Off B/Sheet &amp; B/S Netting"</definedName>
    <definedName name="Component_2550">"Off B/Sheet &amp; B/S Netting"</definedName>
    <definedName name="Component_2560">"Off B/Sheet &amp; B/S Netting"</definedName>
    <definedName name="Component_2570">"Off Balance Sheet &amp; BS Netting"</definedName>
    <definedName name="Component_2580">"Off Balance Sheet &amp; BS Netting"</definedName>
    <definedName name="Component_2590">"Off Balance Sheet &amp; BS Netting"</definedName>
    <definedName name="Component_260">"Off Balance Sheet &amp; BS Netting"</definedName>
    <definedName name="Component_2600">"Off Balance Sheet &amp; BS Netting"</definedName>
    <definedName name="Component_2610">"Off Balance Sheet &amp; BS Netting"</definedName>
    <definedName name="Component_2620">"Off Balance Sheet &amp; BS Netting"</definedName>
    <definedName name="Component_2630">"Off Balance Sheet &amp; BS Netting"</definedName>
    <definedName name="Component_2640">"Off B/Sheet &amp; B/S Netting"</definedName>
    <definedName name="Component_2650">"Off BSheet &amp; BS Netting"</definedName>
    <definedName name="Component_2660">"Off BSheet &amp; BS Netting"</definedName>
    <definedName name="Component_2670">"Off Balance Sheet &amp; BS Netting"</definedName>
    <definedName name="Component_2680">"Off Balance Sheet &amp; BS Netting"</definedName>
    <definedName name="Component_2690">"Off Balance Sheet &amp; BS Netting"</definedName>
    <definedName name="Component_270">"Off Balance Sheet &amp; BS Netting"</definedName>
    <definedName name="Component_2700">"Off Balance Sheet &amp; BS Netting"</definedName>
    <definedName name="Component_2710">"Off Balance Sheet &amp; BS Netting"</definedName>
    <definedName name="Component_2720">"Off Balance Sheet &amp; BS Netting"</definedName>
    <definedName name="Component_2730">"Off Balance Sheet &amp; BS Netting"</definedName>
    <definedName name="Component_2740">"Off Balance Sheet &amp; BS Netting"</definedName>
    <definedName name="Component_2750">"Off Balance Sheet &amp; BS Netting"</definedName>
    <definedName name="Component_2760">"Liabilities"</definedName>
    <definedName name="Component_2770">"Liabilities"</definedName>
    <definedName name="Component_2780">"Liabilities"</definedName>
    <definedName name="Component_2790">"Liabilities"</definedName>
    <definedName name="Component_280">"Off Balance Sheet &amp; BS Netting"</definedName>
    <definedName name="Component_2800">"Liabilities"</definedName>
    <definedName name="Component_2810">"Liabilities"</definedName>
    <definedName name="Component_2820">"Liabilities"</definedName>
    <definedName name="Component_2830">"Liabilities"</definedName>
    <definedName name="Component_2840">"Liabilities"</definedName>
    <definedName name="Component_2850">"Liabilities"</definedName>
    <definedName name="Component_2860">"Liabilities"</definedName>
    <definedName name="Component_2870">"Liabilities"</definedName>
    <definedName name="Component_2880">"Liabilities"</definedName>
    <definedName name="Component_2890">"Liabilities"</definedName>
    <definedName name="Component_290">"Off Balance Sheet &amp; BS Netting"</definedName>
    <definedName name="Component_2900">"Liabilities"</definedName>
    <definedName name="Component_2910">"Liabilities"</definedName>
    <definedName name="Component_2920">"Liabilities"</definedName>
    <definedName name="Component_2930">"Liabilities"</definedName>
    <definedName name="Component_2940">"Liabilities"</definedName>
    <definedName name="Component_2950">"Liabilities"</definedName>
    <definedName name="Component_2960">"Liabilities"</definedName>
    <definedName name="Component_2970">"Liabilities"</definedName>
    <definedName name="Component_2980">"Liabilities"</definedName>
    <definedName name="Component_2990">"Liabilities"</definedName>
    <definedName name="Component_30">"Off B/Sheet &amp; B/S Netting"</definedName>
    <definedName name="Component_300">"Liabilities"</definedName>
    <definedName name="Component_3000">"Liabilities"</definedName>
    <definedName name="Component_3010">"Liabilities"</definedName>
    <definedName name="Component_3020">"Profit &amp; Loss"</definedName>
    <definedName name="Component_3030">"Profit &amp; Loss"</definedName>
    <definedName name="Component_3040">"Profit &amp; Loss"</definedName>
    <definedName name="Component_3050">"Profit &amp; Loss"</definedName>
    <definedName name="Component_3060">"Profit &amp; Loss"</definedName>
    <definedName name="Component_3070">"Profit &amp; Loss"</definedName>
    <definedName name="Component_3080">"Profit &amp; Loss"</definedName>
    <definedName name="Component_3090">"Profit &amp; Loss"</definedName>
    <definedName name="Component_310">"Liabilities"</definedName>
    <definedName name="Component_3100">"Profit &amp; Loss"</definedName>
    <definedName name="Component_3110">"Profit &amp; Loss"</definedName>
    <definedName name="Component_3120">"Profit &amp; Loss"</definedName>
    <definedName name="Component_3130">"Profit &amp; Loss"</definedName>
    <definedName name="Component_3140">"Av B/S &amp; Misc"</definedName>
    <definedName name="Component_3150">"Av B/S &amp; Misc"</definedName>
    <definedName name="Component_3160">"Av B/S &amp; Misc"</definedName>
    <definedName name="Component_3170">"Av B/S &amp; Misc"</definedName>
    <definedName name="Component_3180">"Av B/S &amp; Misc"</definedName>
    <definedName name="Component_3190">"Av B/S &amp; Misc"</definedName>
    <definedName name="Component_320">"Liabilities"</definedName>
    <definedName name="Component_3200">"Av B/S &amp; Misc"</definedName>
    <definedName name="Component_3210">"Av B/S &amp; Misc"</definedName>
    <definedName name="Component_3220">"Av B/S &amp; Misc"</definedName>
    <definedName name="Component_3230">"Av B/S &amp; Misc"</definedName>
    <definedName name="Component_3240">"Av B/S &amp; Misc"</definedName>
    <definedName name="Component_3250">"Av B/S &amp; Misc"</definedName>
    <definedName name="Component_3260">"Av B/S &amp; Misc"</definedName>
    <definedName name="Component_3270">"Av B/S &amp; Misc"</definedName>
    <definedName name="Component_3280">"Derivatives &amp; CAD"</definedName>
    <definedName name="Component_3290">"Derivatives &amp; CAD"</definedName>
    <definedName name="Component_330">"Liabilities"</definedName>
    <definedName name="Component_3300">"Derivatives &amp; CAD"</definedName>
    <definedName name="Component_3310">"Derivatives &amp; CAD"</definedName>
    <definedName name="Component_3320">"Derivatives &amp; CAD"</definedName>
    <definedName name="Component_3330">"Derivatives &amp; CAD"</definedName>
    <definedName name="Component_3340">"Derivatives &amp; CAD"</definedName>
    <definedName name="Component_3350">"Derivatives &amp; CAD"</definedName>
    <definedName name="Component_3360">"Derivatives &amp; CAD"</definedName>
    <definedName name="Component_3370">"Derivatives &amp; CAD"</definedName>
    <definedName name="Component_3380">"Derivatives &amp; CAD"</definedName>
    <definedName name="Component_3390">"Derivatives &amp; CAD"</definedName>
    <definedName name="Component_340">"Liabilities"</definedName>
    <definedName name="Component_3400">"Derivatives &amp; CAD"</definedName>
    <definedName name="Component_3410">"Derivatives &amp; CAD"</definedName>
    <definedName name="Component_3420">"Derivatives &amp; CAD"</definedName>
    <definedName name="Component_3430">"Derivatives &amp; CAD"</definedName>
    <definedName name="Component_3440">"Derivatives &amp; CAD"</definedName>
    <definedName name="Component_3450">"Derivatives &amp; CAD"</definedName>
    <definedName name="Component_3460">"Derivatives &amp; CAD"</definedName>
    <definedName name="Component_3470">"Derivatives &amp; CAD"</definedName>
    <definedName name="Component_3480">"Derivatives &amp; CAD"</definedName>
    <definedName name="Component_3490">"Derivatives &amp; CAD"</definedName>
    <definedName name="Component_350">"Liabilities"</definedName>
    <definedName name="Component_3500">"Derivatives &amp; CAD"</definedName>
    <definedName name="Component_3510">"Derivatives &amp; CAD"</definedName>
    <definedName name="Component_3520">"Derivatives &amp; CAD"</definedName>
    <definedName name="Component_3530">"Derivatives &amp; CAD"</definedName>
    <definedName name="Component_3540">"Derivatives &amp; CAD"</definedName>
    <definedName name="Component_3550">"Derivatives &amp; CAD"</definedName>
    <definedName name="Component_3560">"Derivatives &amp; CAD"</definedName>
    <definedName name="Component_3570">"Derivatives &amp; CAD"</definedName>
    <definedName name="Component_3580">"Derivatives &amp; CAD"</definedName>
    <definedName name="Component_3590">"Derivatives &amp; CAD"</definedName>
    <definedName name="Component_360">"Liabilities"</definedName>
    <definedName name="Component_3600">"Derivatives &amp; CAD"</definedName>
    <definedName name="Component_3610">"Derivatives &amp; CAD"</definedName>
    <definedName name="Component_3620">"Derivatives &amp; CAD"</definedName>
    <definedName name="Component_3630">"Derivatives &amp; CAD"</definedName>
    <definedName name="Component_3640">"Derivatives &amp; CAD"</definedName>
    <definedName name="Component_3650">"Derivatives &amp; CAD"</definedName>
    <definedName name="Component_3660">"Derivatives &amp; CAD"</definedName>
    <definedName name="Component_3670">"Derivatives &amp; CAD"</definedName>
    <definedName name="Component_3680">"Derivatives &amp; CAD"</definedName>
    <definedName name="Component_3690">"Derivatives &amp; CAD"</definedName>
    <definedName name="Component_370">"Liabilities"</definedName>
    <definedName name="Component_3700">"Derivatives &amp; CAD"</definedName>
    <definedName name="Component_3710">"Derivatives &amp; CAD"</definedName>
    <definedName name="Component_380">"Liabilities"</definedName>
    <definedName name="Component_390">"Liabilities"</definedName>
    <definedName name="Component_40">"Off B/Sheet &amp; B/S Netting"</definedName>
    <definedName name="Component_400">"Liabilities"</definedName>
    <definedName name="Component_410">"Liabilities"</definedName>
    <definedName name="Component_420">"Liabilities"</definedName>
    <definedName name="Component_430">"Liabilities"</definedName>
    <definedName name="Component_440">"Liabilities"</definedName>
    <definedName name="Component_450">"Liabilities"</definedName>
    <definedName name="Component_460">"Liabilities"</definedName>
    <definedName name="Component_470">"Liabilities"</definedName>
    <definedName name="Component_480">"Liabilities"</definedName>
    <definedName name="Component_490">"Liabilities"</definedName>
    <definedName name="Component_50">"Off B/Sheet &amp; B/S Netting"</definedName>
    <definedName name="Component_500">"Liabilities"</definedName>
    <definedName name="Component_510">"Liabilities"</definedName>
    <definedName name="Component_520">"Liabilities"</definedName>
    <definedName name="Component_530">"Liabilities"</definedName>
    <definedName name="Component_540">"Profit &amp; Loss"</definedName>
    <definedName name="Component_550">"Profit &amp; Loss"</definedName>
    <definedName name="Component_560">"Profit &amp; Loss"</definedName>
    <definedName name="Component_570">"Profit &amp; Loss"</definedName>
    <definedName name="Component_580">"Profit &amp; Loss"</definedName>
    <definedName name="Component_590">"Profit &amp; Loss"</definedName>
    <definedName name="Component_60">"Off B/Sheet &amp; B/S Netting"</definedName>
    <definedName name="Component_600">"Profit &amp; Loss"</definedName>
    <definedName name="Component_610">"Profit &amp; Loss"</definedName>
    <definedName name="Component_620">"Profit &amp; Loss"</definedName>
    <definedName name="Component_630">"Profit &amp; Loss"</definedName>
    <definedName name="Component_640">"Profit &amp; Loss"</definedName>
    <definedName name="Component_650">"Av B/S &amp; Misc"</definedName>
    <definedName name="Component_660">"Av B/S &amp; Misc"</definedName>
    <definedName name="Component_670">"Av B/S &amp; Misc"</definedName>
    <definedName name="Component_680">"Av B/S &amp; Misc"</definedName>
    <definedName name="Component_690">"Av B/S &amp; Misc"</definedName>
    <definedName name="Component_70">"Off B/Sheet &amp; B/S Netting"</definedName>
    <definedName name="Component_700">"Av B/S &amp; Misc"</definedName>
    <definedName name="Component_710">"Av B/S &amp; Misc"</definedName>
    <definedName name="Component_720">"Av B/S &amp; Misc"</definedName>
    <definedName name="Component_730">"Av B/S &amp; Misc"</definedName>
    <definedName name="Component_740">"Av B/S &amp; Misc"</definedName>
    <definedName name="Component_750">"Av B/S &amp; Misc"</definedName>
    <definedName name="Component_760">"Av B/S &amp; Misc"</definedName>
    <definedName name="Component_770">"Av B/S &amp; Misc"</definedName>
    <definedName name="Component_780">"Av B/S &amp; Misc"</definedName>
    <definedName name="Component_790">"Derivatives &amp; CAD"</definedName>
    <definedName name="Component_80">"Off B/Sheet &amp; B/S Netting"</definedName>
    <definedName name="Component_800">"Derivatives &amp; CAD"</definedName>
    <definedName name="Component_810">"Derivatives &amp; CAD"</definedName>
    <definedName name="Component_820">"Derivatives &amp; CAD"</definedName>
    <definedName name="Component_830">"Derivatives &amp; CAD"</definedName>
    <definedName name="Component_840">"Derivatives &amp; CAD"</definedName>
    <definedName name="Component_850">"Derivatives &amp; CAD"</definedName>
    <definedName name="Component_860">"Derivatives &amp; CAD"</definedName>
    <definedName name="Component_870">"Derivatives &amp; CAD"</definedName>
    <definedName name="Component_880">"Derivatives &amp; CAD"</definedName>
    <definedName name="Component_890">"Derivatives &amp; CAD"</definedName>
    <definedName name="Component_90">"Off B/Sheet &amp; B/S Netting"</definedName>
    <definedName name="Component_900">"Derivatives &amp; CAD"</definedName>
    <definedName name="Component_910">"Derivatives &amp; CAD"</definedName>
    <definedName name="Component_920">"Derivatives &amp; CAD"</definedName>
    <definedName name="Component_930">"Derivatives &amp; CAD"</definedName>
    <definedName name="Component_940">"Derivatives &amp; CAD"</definedName>
    <definedName name="Component_950">"Derivatives &amp; CAD"</definedName>
    <definedName name="Component_960">"Derivatives &amp; CAD"</definedName>
    <definedName name="Component_970">"Derivatives &amp; CAD"</definedName>
    <definedName name="Component_980">"Derivatives &amp; CAD"</definedName>
    <definedName name="Component_990">"Derivatives &amp; CAD"</definedName>
    <definedName name="CONSUMER_BANKING_GRP">#REF!</definedName>
    <definedName name="Contingencies">#REF!</definedName>
    <definedName name="Contribution_to_defined_contribution_plans">#REF!</definedName>
    <definedName name="CONTROL">#REF!</definedName>
    <definedName name="COOU\">#REF!</definedName>
    <definedName name="Corporate_banking_credit_related_fees___commissions">#REF!</definedName>
    <definedName name="Cost__Work_in_Progress">#REF!</definedName>
    <definedName name="Cost_computer_hardware">#REF!</definedName>
    <definedName name="Cost_Furniture_and_Equipment">#REF!</definedName>
    <definedName name="Cost_Goodwill">#REF!</definedName>
    <definedName name="Cost_leasehold_impr">#REF!</definedName>
    <definedName name="Cost_Motor_vehicle">#REF!</definedName>
    <definedName name="Cost_Premises">#REF!</definedName>
    <definedName name="Cost_purchased_software">#REF!</definedName>
    <definedName name="Cum_Int">#REF!</definedName>
    <definedName name="cunder">#REF!</definedName>
    <definedName name="CURRENT">'[18]BALSHEET TEMPLATE:LCY BALSHEET WKS'!$A$1077:$R$1172</definedName>
    <definedName name="Current_Tax_Liabilities">#REF!</definedName>
    <definedName name="D">'[24]F-ASET 2008'!#REF!</definedName>
    <definedName name="Data">#REF!</definedName>
    <definedName name="Databankoptions">#REF!</definedName>
    <definedName name="_xlnm.Database">#REF!</definedName>
    <definedName name="database1">#REF!</definedName>
    <definedName name="Databases">#REF!</definedName>
    <definedName name="DataFields">[25]Databank!$B$9:$EA$114</definedName>
    <definedName name="DATE">[26]Index!$A$3</definedName>
    <definedName name="date1">[27]Cover!$A$3</definedName>
    <definedName name="date2">#REF!</definedName>
    <definedName name="Date3">#REF!</definedName>
    <definedName name="dav">#REF!</definedName>
    <definedName name="David_Omoke">[17]DATABANK!#REF!</definedName>
    <definedName name="Days_Month">[28]Parameters!$K$6</definedName>
    <definedName name="Days_Year">[28]Parameters!$K$8</definedName>
    <definedName name="DaysMonth">#REF!</definedName>
    <definedName name="DaysOption">#REF!</definedName>
    <definedName name="dd">OIL &amp; [16]GAS_GRP!$A$1:$J$55</definedName>
    <definedName name="DEC">#REF!</definedName>
    <definedName name="dece">[19]Dec!$C$9:$N$114</definedName>
    <definedName name="December">#REF!</definedName>
    <definedName name="December1">#REF!</definedName>
    <definedName name="deductions">#REF!</definedName>
    <definedName name="Deferred_Income">#REF!</definedName>
    <definedName name="Deferred_Tax_Liabilities">#REF!</definedName>
    <definedName name="DEFTAXCOMP">#REF!</definedName>
    <definedName name="DEFTAXDET">#REF!</definedName>
    <definedName name="Deposit_Demand_Corporate">#REF!</definedName>
    <definedName name="Deposit_Demand_Retail">#REF!</definedName>
    <definedName name="Depreciation_and_amortisation">#REF!</definedName>
    <definedName name="Derivative_assets_held_for_risk_management">#REF!</definedName>
    <definedName name="Derivative_liabilities_held_for_risk_management">#REF!</definedName>
    <definedName name="Devtlevys">#REF!</definedName>
    <definedName name="DIFF">#REF!</definedName>
    <definedName name="Dividend_Payable">#REF!</definedName>
    <definedName name="DOC">#REF!</definedName>
    <definedName name="dshs">#REF!</definedName>
    <definedName name="DTax2000">#REF!</definedName>
    <definedName name="Due_From_Banks">#REF!</definedName>
    <definedName name="duration">[29]summary!#REF!</definedName>
    <definedName name="EDTAX">#REF!</definedName>
    <definedName name="Education">#REF!</definedName>
    <definedName name="eee">#REF!</definedName>
    <definedName name="End_Bal">#REF!</definedName>
    <definedName name="Endofyear">#REF!</definedName>
    <definedName name="endp">#REF!</definedName>
    <definedName name="EndRate">#REF!</definedName>
    <definedName name="endy">#REF!</definedName>
    <definedName name="Equity_securities_AFS">#REF!</definedName>
    <definedName name="ESS">#REF!</definedName>
    <definedName name="Essomaster">#REF!</definedName>
    <definedName name="European_Investment_Bank">#REF!</definedName>
    <definedName name="ExactAddinReports" hidden="1">1</definedName>
    <definedName name="Exceptional_expenses">#REF!</definedName>
    <definedName name="EXP">#REF!</definedName>
    <definedName name="EXP_PLAN">#REF!</definedName>
    <definedName name="expat">#REF!</definedName>
    <definedName name="EXPBUDGT">#REF!</definedName>
    <definedName name="expenses">#REF!</definedName>
    <definedName name="Extra_Pay">#REF!</definedName>
    <definedName name="EYB">#REF!</definedName>
    <definedName name="FDFRF">#REF!</definedName>
    <definedName name="Feb">#REF!</definedName>
    <definedName name="February">#REF!</definedName>
    <definedName name="February1">#REF!</definedName>
    <definedName name="febu">[19]Feb!$C$9:$N$119</definedName>
    <definedName name="FESL">#REF!</definedName>
    <definedName name="FESS">#REF!</definedName>
    <definedName name="Fidelia_Osueke">[17]DATABANK!#REF!</definedName>
    <definedName name="FIN_6">'[22]TREND PAL'!$A$99:$T$156</definedName>
    <definedName name="FIN1___0">'[30]TREND P_L'!$A$1:$D$35</definedName>
    <definedName name="FIN2___0">'[30]TREND P_L'!#REF!</definedName>
    <definedName name="FIN3___0">'[30]TREND P_L'!#REF!</definedName>
    <definedName name="FIN4___0">'[30]TREND P_L'!#REF!</definedName>
    <definedName name="FIN5___0">'[30]TREND P_L'!#REF!</definedName>
    <definedName name="FIN6___0">'[30]TREND P_L'!#REF!</definedName>
    <definedName name="FIN7___0">'[30]TREND P_L'!#REF!</definedName>
    <definedName name="fin9___0">#REF!</definedName>
    <definedName name="Finstat">#REF!</definedName>
    <definedName name="FINSTAT_PG11">'[31]BAL SHEET'!$B$17:$W$81</definedName>
    <definedName name="FINSTAT_PG3">'[21]BAL SHEET'!#REF!</definedName>
    <definedName name="FINSTAT_PG4">'[21]BAL SHEET'!#REF!</definedName>
    <definedName name="FINSTAT_PG5">'[21]BAL SHEET'!#REF!</definedName>
    <definedName name="FINSTAT_PG6">'[21]BAL SHEET'!#REF!</definedName>
    <definedName name="FINSTAT_PG7">'[32]BAL SHEET AFRICA'!#REF!</definedName>
    <definedName name="FINSTAT_PG7___0">'[21]BAL SHEET'!#REF!</definedName>
    <definedName name="FINSTAT_PG8">'[33]BAL SHEET'!#REF!</definedName>
    <definedName name="FINSTAT_PG8___0">'[21]BAL SHEET'!#REF!</definedName>
    <definedName name="FIRS">#REF!</definedName>
    <definedName name="Foreign_Exchange">#REF!</definedName>
    <definedName name="Formula">[7]PDS1!$B$1:$O$30</definedName>
    <definedName name="fsxjsax">#REF!</definedName>
    <definedName name="Full_Print">#REF!</definedName>
    <definedName name="GAP">#REF!</definedName>
    <definedName name="GCI_Assets">[34]REC_GCI!#REF!</definedName>
    <definedName name="GCI_Difference">[34]REC_GCI!#REF!</definedName>
    <definedName name="GCI_Liab">[34]REC_GCI!#REF!</definedName>
    <definedName name="gdegewj">#REF!</definedName>
    <definedName name="General_administrative_expenses">#REF!</definedName>
    <definedName name="GENPROVRQD">#REF!</definedName>
    <definedName name="GENPROVRQD___0">#REF!</definedName>
    <definedName name="ghgh">OIL &amp; [16]GAS_GRP!$A$1:$J$55</definedName>
    <definedName name="ghjgh" hidden="1">#REF!</definedName>
    <definedName name="GLTIE">#REF!</definedName>
    <definedName name="Godwin_Uboh">[17]DATABANK!#REF!</definedName>
    <definedName name="Grand_Total">#REF!</definedName>
    <definedName name="graphs">#REF!</definedName>
    <definedName name="GST_National">#REF!</definedName>
    <definedName name="GSTN">#REF!</definedName>
    <definedName name="GTB\BA">'[18]BALSHEET TEMPLATE:LCY BALSHEET WKS'!$A$1212:$Q$1307</definedName>
    <definedName name="GTB_BA">'[18]BALSHEET TEMPLATE:LCY BALSHEET WKS'!$A$1212:$Q$1307</definedName>
    <definedName name="h" hidden="1">#REF!</definedName>
    <definedName name="HARP">#REF!</definedName>
    <definedName name="Header_Row">ROW(#REF!)</definedName>
    <definedName name="Hee">[35]Links!$I$1:$I$65536</definedName>
    <definedName name="HELEN">'[36]TREND PAL'!#REF!</definedName>
    <definedName name="HELEN2">'[36]TREND PAL'!#REF!</definedName>
    <definedName name="HELEN3">'[36]TREND PAL'!#REF!</definedName>
    <definedName name="HELEN4">'[36]TREND PAL'!#REF!</definedName>
    <definedName name="HELEN5">'[36]TREND PAL'!#REF!</definedName>
    <definedName name="HELEN6">'[36]TREND PAL'!#REF!</definedName>
    <definedName name="HELEN7">'[37]BAL SHEET'!#REF!</definedName>
    <definedName name="hey">#REF!</definedName>
    <definedName name="hh">'[38]WNL (2)'!$F$51:$F$103</definedName>
    <definedName name="HIGHLIGHTS">#REF!</definedName>
    <definedName name="hihi">'[39]PAYE 3-1'!#REF!</definedName>
    <definedName name="hjghj" hidden="1">#REF!</definedName>
    <definedName name="hjjjll" hidden="1">#REF!</definedName>
    <definedName name="hjutyyrtfytfg" hidden="1">#REF!</definedName>
    <definedName name="House">#REF!</definedName>
    <definedName name="housing">[40]Housing!$A$2:$K$197</definedName>
    <definedName name="HousingUp">#REF!</definedName>
    <definedName name="HRext">#REF!</definedName>
    <definedName name="HRname">#REF!</definedName>
    <definedName name="HRnumber">#REF!</definedName>
    <definedName name="HRTxls">#REF!</definedName>
    <definedName name="Hudson_Okoh">[17]DATABANK!#REF!</definedName>
    <definedName name="IBADAN_COMM_BANK_IBD220">#REF!</definedName>
    <definedName name="Idoko__Silas">#REF!</definedName>
    <definedName name="IFRS_Discription">#REF!</definedName>
    <definedName name="INCOME">#REF!</definedName>
    <definedName name="INPUT">#REF!</definedName>
    <definedName name="Insurance">#REF!</definedName>
    <definedName name="Int">#REF!</definedName>
    <definedName name="int_anal">#REF!</definedName>
    <definedName name="INTANAL">#REF!</definedName>
    <definedName name="Interest_Expense__Other_borrowed_funds">#REF!</definedName>
    <definedName name="Interest_expense_Deposit_from_banks">#REF!</definedName>
    <definedName name="Interest_expense_Deposit_from_customers">#REF!</definedName>
    <definedName name="Interest_expense_Security_trading">#REF!</definedName>
    <definedName name="Interest_Income_Loans_and_advances_to_banks_and_customers">#REF!</definedName>
    <definedName name="Interest_Rate">#REF!</definedName>
    <definedName name="INVEST_BANK_GROUP">[41]INVEST_BANK_GROUP!$A$1:$J$55</definedName>
    <definedName name="Investments_securities">#REF!</definedName>
    <definedName name="IR">#REF!</definedName>
    <definedName name="JAn">#REF!</definedName>
    <definedName name="janclr_10">#REF!</definedName>
    <definedName name="janu">[19]Jan!$C$9:$N$117</definedName>
    <definedName name="January">#REF!</definedName>
    <definedName name="January1">#REF!</definedName>
    <definedName name="JDSCKJ">#REF!</definedName>
    <definedName name="jhkkk">OIL &amp; [16]GAS_GRP!$A$1:$J$55</definedName>
    <definedName name="JJJ">OIL &amp; [16]GAS_GRP!$A$1:$J$55</definedName>
    <definedName name="jn">#REF!</definedName>
    <definedName name="Johnson_Adesola">[17]DATABANK!#REF!</definedName>
    <definedName name="Jul">#REF!</definedName>
    <definedName name="Julie_Udoh">[17]DATABANK!#REF!</definedName>
    <definedName name="July">#REF!</definedName>
    <definedName name="July1">#REF!</definedName>
    <definedName name="Julymaster">'[42]July-99'!$L$12:$AB$60</definedName>
    <definedName name="Jun">#REF!</definedName>
    <definedName name="JunBasic">#REF!</definedName>
    <definedName name="June">#REF!</definedName>
    <definedName name="June1">#REF!</definedName>
    <definedName name="JUNE2000">#REF!</definedName>
    <definedName name="June20002">#REF!</definedName>
    <definedName name="Junemaster">'[42]June-99'!$L$12:$AB$60</definedName>
    <definedName name="Junetax">#REF!</definedName>
    <definedName name="JuniorBasic">#REF!</definedName>
    <definedName name="JuniorBasic2">#REF!</definedName>
    <definedName name="JunMaster">#REF!</definedName>
    <definedName name="k">'[2]TREND PAL'!#REF!</definedName>
    <definedName name="KADUNA">#REF!</definedName>
    <definedName name="kkkkk">#REF!</definedName>
    <definedName name="kote">#REF!</definedName>
    <definedName name="KR">#REF!</definedName>
    <definedName name="L_Adjust">[43]Links!$H$1:$H$65536</definedName>
    <definedName name="L_AJE_Tot">[43]Links!$G$1:$G$65536</definedName>
    <definedName name="L_CY_Beg">[43]Links!$F$1:$F$65536</definedName>
    <definedName name="L_CY_End">[43]Links!$J$1:$J$65536</definedName>
    <definedName name="L_PY_End">[43]Links!$K$1:$K$65536</definedName>
    <definedName name="L_RJE_Tot">[43]Links!$I$1:$I$65536</definedName>
    <definedName name="LAG_MAIN">#REF!</definedName>
    <definedName name="lara">#REF!</definedName>
    <definedName name="LAST_ACT_MONTH_NUM">[44]Sheet_data!$K$9</definedName>
    <definedName name="Last_Row">#N/A</definedName>
    <definedName name="lea">#REF!</definedName>
    <definedName name="Leading">#REF!</definedName>
    <definedName name="LEASES">'[18]LCY BALSHEET WKS'!#REF!</definedName>
    <definedName name="Leave">#REF!</definedName>
    <definedName name="leavemealone">#REF!</definedName>
    <definedName name="leavey">#REF!</definedName>
    <definedName name="Lending">#REF!</definedName>
    <definedName name="levy">#REF!</definedName>
    <definedName name="ljoh">OIL &amp; [16]GAS_GRP!$A$1:$J$55</definedName>
    <definedName name="LLP">#REF!</definedName>
    <definedName name="LLPSCH">#REF!</definedName>
    <definedName name="LLPSCH2">#REF!</definedName>
    <definedName name="LLPSCH3">#REF!</definedName>
    <definedName name="Loan_Amount">#REF!</definedName>
    <definedName name="Loan_Start">#REF!</definedName>
    <definedName name="Loan_Years">#REF!</definedName>
    <definedName name="loandetails">#REF!</definedName>
    <definedName name="loanmanager">#REF!</definedName>
    <definedName name="Loans_to_corporate_entities_and_other_organizations">#REF!</definedName>
    <definedName name="loans_to_individuals">#REF!</definedName>
    <definedName name="LR">#REF!</definedName>
    <definedName name="LSIRS">#REF!</definedName>
    <definedName name="Maersk">#REF!</definedName>
    <definedName name="MALT">#REF!</definedName>
    <definedName name="Mar">#REF!</definedName>
    <definedName name="marc">[19]Mar!$C$9:$N$119</definedName>
    <definedName name="March">#REF!</definedName>
    <definedName name="March1">#REF!</definedName>
    <definedName name="March2">#REF!</definedName>
    <definedName name="mart">#REF!</definedName>
    <definedName name="Master">#REF!</definedName>
    <definedName name="Master2">#REF!</definedName>
    <definedName name="May">#REF!</definedName>
    <definedName name="MayClr09">#REF!</definedName>
    <definedName name="MayClr9">#REF!</definedName>
    <definedName name="Maydeductions">'[45]May05 deductions.'!$A$1:$D$65536</definedName>
    <definedName name="Maytax">#REF!</definedName>
    <definedName name="mbe">#REF!</definedName>
    <definedName name="MEAL">#REF!</definedName>
    <definedName name="MEANS">#REF!</definedName>
    <definedName name="MenuForm">#REF!</definedName>
    <definedName name="mergedexps">#REF!</definedName>
    <definedName name="Mfive">#REF!</definedName>
    <definedName name="Mfour">#REF!</definedName>
    <definedName name="mgtac" hidden="1">{#N/A,#N/A,FALSE,"Aging Summary";#N/A,#N/A,FALSE,"Ratio Analysis";#N/A,#N/A,FALSE,"Test 120 Day Accts";#N/A,#N/A,FALSE,"Tickmarks"}</definedName>
    <definedName name="mgtac1" hidden="1">{#N/A,#N/A,FALSE,"Aging Summary";#N/A,#N/A,FALSE,"Ratio Analysis";#N/A,#N/A,FALSE,"Test 120 Day Accts";#N/A,#N/A,FALSE,"Tickmarks"}</definedName>
    <definedName name="Mone">#REF!</definedName>
    <definedName name="Money_Market_Deposits">#REF!</definedName>
    <definedName name="Money_market_placements">#REF!</definedName>
    <definedName name="MONTH">#REF!</definedName>
    <definedName name="MonthlyNotes">#REF!</definedName>
    <definedName name="MonthlyTaxComp">#REF!</definedName>
    <definedName name="MonthName">'[46]Sch Index'!$H$10:$H$10</definedName>
    <definedName name="MonthNumber">#REF!</definedName>
    <definedName name="MonthTax">#REF!</definedName>
    <definedName name="mores">#REF!</definedName>
    <definedName name="Mosunmola_Abudu">[17]DATABANK!#REF!</definedName>
    <definedName name="MOUCREDIT">#REF!</definedName>
    <definedName name="Mthree">#REF!</definedName>
    <definedName name="Mtwo">#REF!</definedName>
    <definedName name="MULTINATIONALS">#REF!</definedName>
    <definedName name="MULTINATIONALS_PH">#REF!</definedName>
    <definedName name="Mustafa_Jubril">[17]DATABANK!#REF!</definedName>
    <definedName name="n">#REF!</definedName>
    <definedName name="NAME">#REF!</definedName>
    <definedName name="name1">#REF!</definedName>
    <definedName name="names">[27]Cover!$A$1</definedName>
    <definedName name="Natureofarrears">#REF!</definedName>
    <definedName name="NET_INTEREST_INCOME">#REF!</definedName>
    <definedName name="NET_INTEREST_INCOME___0">#REF!</definedName>
    <definedName name="new">#REF!</definedName>
    <definedName name="Newbank3">#REF!</definedName>
    <definedName name="newgross">#REF!</definedName>
    <definedName name="newwht">[47]Sheet15!$A$4:$Q$31</definedName>
    <definedName name="NHF">#REF!</definedName>
    <definedName name="NHFS">#REF!</definedName>
    <definedName name="nov">[19]Nov!$C$9:$N$114</definedName>
    <definedName name="November">#REF!</definedName>
    <definedName name="November1">#REF!</definedName>
    <definedName name="November2">#REF!</definedName>
    <definedName name="nrate">#REF!</definedName>
    <definedName name="NRFF">#REF!</definedName>
    <definedName name="NSITF">#REF!</definedName>
    <definedName name="Nsitf2">#REF!</definedName>
    <definedName name="NSITFS">#REF!</definedName>
    <definedName name="Num_Pmt_Per_Year">#REF!</definedName>
    <definedName name="Number_of_Payments">MATCH(0.01,End_Bal,-1)+1</definedName>
    <definedName name="Nupeng">#REF!</definedName>
    <definedName name="oct">[19]Oct!$C$9:$N$114</definedName>
    <definedName name="October">#REF!</definedName>
    <definedName name="October1">#REF!</definedName>
    <definedName name="October2">#REF!</definedName>
    <definedName name="Officer1Ext">#REF!</definedName>
    <definedName name="Officer1Name">#REF!</definedName>
    <definedName name="Officer1Number">#REF!</definedName>
    <definedName name="Officer2Name">#REF!</definedName>
    <definedName name="Officer2Number">#REF!</definedName>
    <definedName name="Officer3Ext">#REF!</definedName>
    <definedName name="Ofunne__G.C__Dr.">#REF!</definedName>
    <definedName name="Oil_Gas">#REF!</definedName>
    <definedName name="OIL_GAS_GRP">OIL &amp; [16]GAS_GRP!$A$1:$J$55</definedName>
    <definedName name="Olayinka_Solola">[17]DATABANK!#REF!</definedName>
    <definedName name="old">#REF!</definedName>
    <definedName name="oldgross">#REF!</definedName>
    <definedName name="olu">#REF!</definedName>
    <definedName name="Olufunke_Banjoko">[17]DATABANK!#REF!</definedName>
    <definedName name="Omolara_Semowo">[17]DATABANK!#REF!</definedName>
    <definedName name="OPERATING_EXPENSES">#REF!</definedName>
    <definedName name="OPERATING_EXPENSES___0">#REF!</definedName>
    <definedName name="Operating_lease_expense">#REF!</definedName>
    <definedName name="Option1">#REF!</definedName>
    <definedName name="Option2">#REF!</definedName>
    <definedName name="Other_Current_Liabilities">#REF!</definedName>
    <definedName name="Other_deposits_from_banks">#REF!</definedName>
    <definedName name="Other_fees_and_charges">#REF!</definedName>
    <definedName name="Other_income">#REF!</definedName>
    <definedName name="OTHER_OPERATING_INCOME">#REF!</definedName>
    <definedName name="OTHER_OPERATING_INCOME___0">#REF!</definedName>
    <definedName name="Other_premises_and_equipment_costs">#REF!</definedName>
    <definedName name="Other_regulatory_reserve">#REF!</definedName>
    <definedName name="otherallowanceoption">#REF!</definedName>
    <definedName name="OtherAllowances">#REF!</definedName>
    <definedName name="OtherDeductions">#REF!</definedName>
    <definedName name="otherp">#REF!</definedName>
    <definedName name="Others_Corporate">#REF!</definedName>
    <definedName name="OtherTime">#REF!</definedName>
    <definedName name="OVERDRAFT">'[18]BALSHEET TEMPLATE:LCY BALSHEET WKS'!$A$408:$Q$504</definedName>
    <definedName name="P_L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idUp">#REF!</definedName>
    <definedName name="PAL_1">#REF!</definedName>
    <definedName name="PAL_PG1">#REF!</definedName>
    <definedName name="PAL_PG1___0">#REF!</definedName>
    <definedName name="PAL_PG12">#REF!</definedName>
    <definedName name="PAL_PG2">#REF!</definedName>
    <definedName name="PAL_PG2___0">#REF!</definedName>
    <definedName name="PAL_PG3">#REF!</definedName>
    <definedName name="PAL_PG3___0">#REF!</definedName>
    <definedName name="PAL_PG4">#REF!</definedName>
    <definedName name="PAL_PG4___0">#REF!</definedName>
    <definedName name="PAL_PG5">#REF!</definedName>
    <definedName name="PAL_PG5___0">#REF!</definedName>
    <definedName name="PAL_PG6">#REF!</definedName>
    <definedName name="PAL_PG6___0">#REF!</definedName>
    <definedName name="PAL_PG7">#REF!</definedName>
    <definedName name="PAL_PG7___0">#REF!</definedName>
    <definedName name="PAL_PG8">#REF!</definedName>
    <definedName name="PAL_PG8___0">#REF!</definedName>
    <definedName name="PAL_PG9">#REF!</definedName>
    <definedName name="PAL_PG9___0">#REF!</definedName>
    <definedName name="PAL_SUM">'[48]CONSOL-PL'!$A$1:$AB$142</definedName>
    <definedName name="PALWK1">#REF!</definedName>
    <definedName name="PALWK2">#REF!</definedName>
    <definedName name="PALWK3">#REF!</definedName>
    <definedName name="PALWK4">#REF!</definedName>
    <definedName name="PALWK5">#REF!</definedName>
    <definedName name="PALWK6">#REF!</definedName>
    <definedName name="Pay_Date">#REF!</definedName>
    <definedName name="Pay_Num">#REF!</definedName>
    <definedName name="Payment_Date">#N/A</definedName>
    <definedName name="Payments">#REF!</definedName>
    <definedName name="PAYROLL1">#REF!</definedName>
    <definedName name="PAYROLL2">#REF!</definedName>
    <definedName name="PAYROLL3">#REF!</definedName>
    <definedName name="PAYROLL4">#REF!</definedName>
    <definedName name="PAYROLL5">#REF!</definedName>
    <definedName name="PAYROLL6">#REF!</definedName>
    <definedName name="PAYROLLALL">#REF!</definedName>
    <definedName name="PAYROLLFILT">#REF!</definedName>
    <definedName name="PayrollMonth">[25]Definitions!$C$21</definedName>
    <definedName name="PAYROLLPPS">#REF!</definedName>
    <definedName name="PAYROLLTBS">#REF!</definedName>
    <definedName name="PAYROLLWRR">#REF!</definedName>
    <definedName name="PayrollYear">[25]Definitions!$D$21</definedName>
    <definedName name="Payslip">#REF!</definedName>
    <definedName name="Payslip10">[49]PAYSLIPS!#REF!</definedName>
    <definedName name="Payslip11">[49]PAYSLIPS!#REF!</definedName>
    <definedName name="Payslip12">[49]PAYSLIPS!#REF!</definedName>
    <definedName name="Payslip13">[49]PAYSLIPS!#REF!</definedName>
    <definedName name="Payslip14">[49]PAYSLIPS!#REF!</definedName>
    <definedName name="Payslip15">[49]PAYSLIPS!#REF!</definedName>
    <definedName name="Payslip16">[49]PAYSLIPS!#REF!</definedName>
    <definedName name="Payslip17">[49]PAYSLIPS!#REF!</definedName>
    <definedName name="Payslip18">[49]PAYSLIPS!#REF!</definedName>
    <definedName name="Payslip19">[49]PAYSLIPS!#REF!</definedName>
    <definedName name="Payslip2">[49]PAYSLIPS!#REF!</definedName>
    <definedName name="Payslip20">[49]PAYSLIPS!#REF!</definedName>
    <definedName name="Payslip21">[49]PAYSLIPS!#REF!</definedName>
    <definedName name="Payslip22">[49]PAYSLIPS!#REF!</definedName>
    <definedName name="Payslip23">[49]PAYSLIPS!#REF!</definedName>
    <definedName name="Payslip24">[49]PAYSLIPS!#REF!</definedName>
    <definedName name="Payslip25">[49]PAYSLIPS!#REF!</definedName>
    <definedName name="Payslip26">[49]PAYSLIPS!#REF!</definedName>
    <definedName name="Payslip27">[49]PAYSLIPS!#REF!</definedName>
    <definedName name="Payslip28">[49]PAYSLIPS!#REF!</definedName>
    <definedName name="Payslip29">[49]PAYSLIPS!#REF!</definedName>
    <definedName name="Payslip3">[49]PAYSLIPS!#REF!</definedName>
    <definedName name="Payslip30">[49]PAYSLIPS!#REF!</definedName>
    <definedName name="Payslip31">[49]PAYSLIPS!#REF!</definedName>
    <definedName name="Payslip32">[49]PAYSLIPS!#REF!</definedName>
    <definedName name="Payslip33">[49]PAYSLIPS!#REF!</definedName>
    <definedName name="Payslip34">[49]PAYSLIPS!#REF!</definedName>
    <definedName name="Payslip35">[49]PAYSLIPS!#REF!</definedName>
    <definedName name="Payslip36">[49]PAYSLIPS!#REF!</definedName>
    <definedName name="Payslip37">[49]PAYSLIPS!#REF!</definedName>
    <definedName name="Payslip38">[49]PAYSLIPS!#REF!</definedName>
    <definedName name="Payslip39">[49]PAYSLIPS!#REF!</definedName>
    <definedName name="Payslip4">[49]PAYSLIPS!#REF!</definedName>
    <definedName name="Payslip40">[49]PAYSLIPS!#REF!</definedName>
    <definedName name="Payslip41">[49]PAYSLIPS!#REF!</definedName>
    <definedName name="Payslip42">[49]PAYSLIPS!#REF!</definedName>
    <definedName name="Payslip43">[49]PAYSLIPS!#REF!</definedName>
    <definedName name="Payslip44">[49]PAYSLIPS!#REF!</definedName>
    <definedName name="Payslip45">[49]PAYSLIPS!#REF!</definedName>
    <definedName name="Payslip46">[49]PAYSLIPS!#REF!</definedName>
    <definedName name="Payslip47">[49]PAYSLIPS!#REF!</definedName>
    <definedName name="Payslip48">[49]PAYSLIPS!#REF!</definedName>
    <definedName name="Payslip49">[49]PAYSLIPS!#REF!</definedName>
    <definedName name="Payslip5">[49]PAYSLIPS!#REF!</definedName>
    <definedName name="Payslip50">[49]PAYSLIPS!#REF!</definedName>
    <definedName name="Payslip51">[49]PAYSLIPS!#REF!</definedName>
    <definedName name="Payslip52">[49]PAYSLIPS!#REF!</definedName>
    <definedName name="Payslip53">[49]PAYSLIPS!#REF!</definedName>
    <definedName name="Payslip54">[49]PAYSLIPS!#REF!</definedName>
    <definedName name="PAYSLIP55">[50]PAYSLIPS!#REF!</definedName>
    <definedName name="PAYSLIP56">[50]PAYSLIPS!#REF!</definedName>
    <definedName name="PAYSLIP57">[50]PAYSLIPS!#REF!</definedName>
    <definedName name="Payslip58">[49]PAYSLIPS!#REF!</definedName>
    <definedName name="Payslip59">[49]PAYSLIPS!#REF!</definedName>
    <definedName name="Payslip6">[49]PAYSLIPS!#REF!</definedName>
    <definedName name="Payslip60">[49]PAYSLIPS!#REF!</definedName>
    <definedName name="Payslip61">[49]PAYSLIPS!#REF!</definedName>
    <definedName name="Payslip62">[49]PAYSLIPS!#REF!</definedName>
    <definedName name="Payslip63">[49]PAYSLIPS!#REF!</definedName>
    <definedName name="Payslip64">[49]PAYSLIPS!#REF!</definedName>
    <definedName name="Payslip65">[49]PAYSLIPS!#REF!</definedName>
    <definedName name="Payslip66">[49]PAYSLIPS!#REF!</definedName>
    <definedName name="Payslip67">[49]PAYSLIPS!#REF!</definedName>
    <definedName name="Payslip7">[49]PAYSLIPS!#REF!</definedName>
    <definedName name="Payslip8">[49]PAYSLIPS!#REF!</definedName>
    <definedName name="Payslip9">[49]PAYSLIPS!#REF!</definedName>
    <definedName name="paystructure">#REF!</definedName>
    <definedName name="PKKK">#REF!</definedName>
    <definedName name="Poll">[17]DATABANK!#REF!</definedName>
    <definedName name="Portfolio_Impairment_Loans_to_corp">#REF!</definedName>
    <definedName name="Portfolio_Impairment_Loans_to_Indiv">#REF!</definedName>
    <definedName name="POVNDRCD">[51]FORMS!#REF!</definedName>
    <definedName name="PPP4.5">#REF!</definedName>
    <definedName name="Prepaid_operating_lease">#REF!</definedName>
    <definedName name="prG">[52]Sheet15!$A$4:$Q$31</definedName>
    <definedName name="Princ">#REF!</definedName>
    <definedName name="_xlnm.Print_Area" localSheetId="0">'Income Statement'!$B$2:$N$47</definedName>
    <definedName name="_xlnm.Print_Area">#REF!</definedName>
    <definedName name="Print_Area_MI">[53]TER2!#REF!</definedName>
    <definedName name="Print_Area_Reset">OFFSET(Full_Print,0,0,Last_Row)</definedName>
    <definedName name="Print_Area1">#REF!</definedName>
    <definedName name="_xlnm.Print_Titles">#REF!</definedName>
    <definedName name="PRINT1">[54]BSHEET!$E$1:$M$45</definedName>
    <definedName name="PRINT2">'[54]P&amp;L '!$C$1:$L$38</definedName>
    <definedName name="printarea">[5]OLDFILE!$A$1:$F$338</definedName>
    <definedName name="PriorMont">#REF!</definedName>
    <definedName name="PriorMonth">#REF!</definedName>
    <definedName name="Professional_fees">#REF!</definedName>
    <definedName name="PROFIT_AND_LOSS_ACCOUNT">#REF!</definedName>
    <definedName name="PROFIT_AND_LOSS_ACCOUNT___0">#REF!</definedName>
    <definedName name="Proof_Date">#REF!</definedName>
    <definedName name="PUB_SEC_ABUJA">#REF!</definedName>
    <definedName name="PUB_SEC_LAGOS">#REF!</definedName>
    <definedName name="PUBLIC_SECTOR">#REF!</definedName>
    <definedName name="pubsec">#REF!</definedName>
    <definedName name="PYAvgRate">#REF!</definedName>
    <definedName name="PYEndRate">#REF!</definedName>
    <definedName name="QBR_1001">#REF!</definedName>
    <definedName name="QBR_1002">#REF!</definedName>
    <definedName name="QBR_16001">#REF!</definedName>
    <definedName name="QBR_16002">#REF!</definedName>
    <definedName name="qote">#REF!</definedName>
    <definedName name="QPFMSCXJGLODNVGDF">#REF!</definedName>
    <definedName name="QQQ">#REF!</definedName>
    <definedName name="qryInterestWithholdingTax">#REF!</definedName>
    <definedName name="QW">OIL &amp; [16]GAS_GRP!$A$1:$J$55</definedName>
    <definedName name="qwee">'[55]JAN (2)'!$F$8</definedName>
    <definedName name="QWW" hidden="1">#REF!</definedName>
    <definedName name="RATE">#REF!</definedName>
    <definedName name="rate1">#REF!</definedName>
    <definedName name="RATEREC">#REF!</definedName>
    <definedName name="RATES">#REF!</definedName>
    <definedName name="recon">#REF!</definedName>
    <definedName name="Reliefs">#REF!</definedName>
    <definedName name="ReliefsAllow">#REF!</definedName>
    <definedName name="reliefsp">#REF!</definedName>
    <definedName name="Reliefss">#REF!</definedName>
    <definedName name="Relieve">[17]DATABANK!$A$23:$E$33</definedName>
    <definedName name="Rental_income">#REF!</definedName>
    <definedName name="repaymentp">#REF!</definedName>
    <definedName name="REPORT_TYPE">[56]Sheet9!#REF!</definedName>
    <definedName name="RESERVE">#REF!</definedName>
    <definedName name="Reserves">#REF!</definedName>
    <definedName name="RESOURCES">'[57]ALL TABLES'!#REF!</definedName>
    <definedName name="Restricted_Deposits_with_Central_Banks">#REF!</definedName>
    <definedName name="Retained_earnings">#REF!</definedName>
    <definedName name="REWSRGDHFGVJBKHNJK">#REF!</definedName>
    <definedName name="RMD">#REF!</definedName>
    <definedName name="RSPBNK">#REF!</definedName>
    <definedName name="RSPCOD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D">#REF!</definedName>
    <definedName name="sail">#REF!</definedName>
    <definedName name="SalaryArrears">#REF!</definedName>
    <definedName name="SATZ">#REF!</definedName>
    <definedName name="Savings_Deposits___Retail">#REF!</definedName>
    <definedName name="Sched_Pay">#REF!</definedName>
    <definedName name="SCHEDULE_A">#REF!</definedName>
    <definedName name="SCHEDULE_B">#REF!</definedName>
    <definedName name="SCHEDULE_C">#REF!</definedName>
    <definedName name="SCHEDULE_D">#REF!</definedName>
    <definedName name="Scheduled_Extra_Payments">#REF!</definedName>
    <definedName name="Scheduled_Interest_Rate">#REF!</definedName>
    <definedName name="Scheduled_Monthly_Payment">#REF!</definedName>
    <definedName name="ScheduleID">"01"</definedName>
    <definedName name="ScheduleID_100">"BA"</definedName>
    <definedName name="ScheduleId_1000">"3B"</definedName>
    <definedName name="ScheduleId_1010">"3D"</definedName>
    <definedName name="ScheduleId_1020">"3E"</definedName>
    <definedName name="ScheduleId_1030">"3G"</definedName>
    <definedName name="ScheduleId_1040">"3H"</definedName>
    <definedName name="ScheduleId_1050">"3J"</definedName>
    <definedName name="ScheduleId_1060">"3L"</definedName>
    <definedName name="ScheduleId_1070">"3N"</definedName>
    <definedName name="ScheduleId_1080">"3R"</definedName>
    <definedName name="ScheduleId_1090">"3S"</definedName>
    <definedName name="ScheduleId_110">"1C"</definedName>
    <definedName name="ScheduleId_1100">"04"</definedName>
    <definedName name="ScheduleId_1110">"05"</definedName>
    <definedName name="ScheduleId_1120">"9A"</definedName>
    <definedName name="ScheduleID_1130">"9C"</definedName>
    <definedName name="ScheduleId_1140">"9F"</definedName>
    <definedName name="ScheduleId_1150">"9L"</definedName>
    <definedName name="ScheduleId_1160">"9M"</definedName>
    <definedName name="ScheduleId_1170">"9N"</definedName>
    <definedName name="ScheduleId_1180">"9R"</definedName>
    <definedName name="ScheduleId_1190">"9S"</definedName>
    <definedName name="ScheduleID_120">"1CA"</definedName>
    <definedName name="ScheduleId_1200">"9T"</definedName>
    <definedName name="ScheduleId_1210">"CZ"</definedName>
    <definedName name="ScheduleId_1220">"CB"</definedName>
    <definedName name="ScheduleId_1230">"CC"</definedName>
    <definedName name="ScheduleId_1240">"CD"</definedName>
    <definedName name="ScheduleId_1250">"EB"</definedName>
    <definedName name="ScheduleId_1260">"EC"</definedName>
    <definedName name="ScheduleId_1270">"ED"</definedName>
    <definedName name="ScheduleId_1280">"CE"</definedName>
    <definedName name="ScheduleId_1290">"CF"</definedName>
    <definedName name="ScheduleID_130">"1D"</definedName>
    <definedName name="ScheduleId_1300">"CG"</definedName>
    <definedName name="ScheduleId_1310">"EE"</definedName>
    <definedName name="ScheduleId_1320">"EF"</definedName>
    <definedName name="ScheduleId_1330">"EG"</definedName>
    <definedName name="ScheduleId_1340">"CH"</definedName>
    <definedName name="ScheduleId_1350">"CJ"</definedName>
    <definedName name="ScheduleId_1360">"CK"</definedName>
    <definedName name="ScheduleId_1370">"EH"</definedName>
    <definedName name="ScheduleId_1380">"EJ"</definedName>
    <definedName name="ScheduleId_1390">"EK"</definedName>
    <definedName name="ScheduleID_140">"1DA"</definedName>
    <definedName name="ScheduleId_1400">"EL"</definedName>
    <definedName name="ScheduleId_1410">"EM"</definedName>
    <definedName name="ScheduleId_1420">"EN"</definedName>
    <definedName name="ScheduleId_1430">"CP"</definedName>
    <definedName name="ScheduleId_1440">"CQ"</definedName>
    <definedName name="ScheduleId_1450">"CR"</definedName>
    <definedName name="ScheduleId_1460">"EP"</definedName>
    <definedName name="ScheduleId_1470">"EQ"</definedName>
    <definedName name="ScheduleId_1480">"ER"</definedName>
    <definedName name="ScheduleId_1490">"EU"</definedName>
    <definedName name="ScheduleId_150">"DA"</definedName>
    <definedName name="ScheduleId_1500">"N1"</definedName>
    <definedName name="ScheduleId_1510">"N2"</definedName>
    <definedName name="ScheduleId_1520">"N3"</definedName>
    <definedName name="ScheduleID_1530">"N3A"</definedName>
    <definedName name="ScheduleId_1540">"N4"</definedName>
    <definedName name="ScheduleId_1550">"N5"</definedName>
    <definedName name="ScheduleID_1560">"N5A"</definedName>
    <definedName name="ScheduleId_1570">"N6"</definedName>
    <definedName name="ScheduleId_1580">"N7"</definedName>
    <definedName name="ScheduleID_1590">"N7A"</definedName>
    <definedName name="ScheduleId_160">"DD"</definedName>
    <definedName name="ScheduleId_1600">"N8"</definedName>
    <definedName name="ScheduleId_1610">"Q1"</definedName>
    <definedName name="ScheduleId_1620">"Q2"</definedName>
    <definedName name="ScheduleId_1630">"Q3"</definedName>
    <definedName name="ScheduleId_1640">"Q4"</definedName>
    <definedName name="ScheduleID_1650">"T1"</definedName>
    <definedName name="ScheduleID_1660">"T2"</definedName>
    <definedName name="ScheduleId_1670">"1A"</definedName>
    <definedName name="ScheduleId_1680">"1B"</definedName>
    <definedName name="ScheduleID_1690">"1BA"</definedName>
    <definedName name="ScheduleId_170">"DG"</definedName>
    <definedName name="ScheduleID_1700">"1BB"</definedName>
    <definedName name="ScheduleId_1710">"1BC"</definedName>
    <definedName name="ScheduleId_1720">"1BD"</definedName>
    <definedName name="ScheduleID_1730">"BA"</definedName>
    <definedName name="ScheduleId_1740">"1C"</definedName>
    <definedName name="ScheduleID_1750">"1CA"</definedName>
    <definedName name="ScheduleID_1760">"1D"</definedName>
    <definedName name="ScheduleID_1770">"1DA"</definedName>
    <definedName name="ScheduleId_1780">"DA"</definedName>
    <definedName name="ScheduleId_1790">"DD"</definedName>
    <definedName name="ScheduleId_180">"DKA"</definedName>
    <definedName name="ScheduleId_1800">"DG"</definedName>
    <definedName name="ScheduleId_1810">"DKA"</definedName>
    <definedName name="ScheduleId_1820">"DKB"</definedName>
    <definedName name="ScheduleID_1830">"DKC"</definedName>
    <definedName name="ScheduleId_1840">"DL"</definedName>
    <definedName name="ScheduleId_1850">"1E"</definedName>
    <definedName name="ScheduleID_1860">"1EA"</definedName>
    <definedName name="ScheduleID_1870">"1EB"</definedName>
    <definedName name="ScheduleId_1880">"1EC"</definedName>
    <definedName name="ScheduleId_1890">"1ED"</definedName>
    <definedName name="ScheduleId_190">"DKB"</definedName>
    <definedName name="ScheduleId_1900">"1F"</definedName>
    <definedName name="ScheduleID_1910">"1FA"</definedName>
    <definedName name="ScheduleID_1920">"1FB"</definedName>
    <definedName name="ScheduleId_1930">"1FC"</definedName>
    <definedName name="ScheduleId_1940">"1FD"</definedName>
    <definedName name="ScheduleId_1950">"FA"</definedName>
    <definedName name="ScheduleId_1960">"1G"</definedName>
    <definedName name="ScheduleID_1970">"1H"</definedName>
    <definedName name="ScheduleId_1980">"HA"</definedName>
    <definedName name="ScheduleId_1990">"HB"</definedName>
    <definedName name="ScheduleID_20">"T1"</definedName>
    <definedName name="ScheduleID_200">"DKC"</definedName>
    <definedName name="ScheduleId_2000">"HC"</definedName>
    <definedName name="ScheduleId_2010">"HK"</definedName>
    <definedName name="ScheduleID_2020">"1I"</definedName>
    <definedName name="ScheduleId_2030">"1J"</definedName>
    <definedName name="ScheduleID_2040">"1K"</definedName>
    <definedName name="ScheduleId_2050">"KB"</definedName>
    <definedName name="ScheduleId_2060">"KC"</definedName>
    <definedName name="ScheduleID_2070">"1L"</definedName>
    <definedName name="ScheduleID_2080">"1M"</definedName>
    <definedName name="ScheduleId_2090">"NA"</definedName>
    <definedName name="ScheduleId_210">"DL"</definedName>
    <definedName name="ScheduleID_2100">"NAA"</definedName>
    <definedName name="ScheduleId_2110">"NAM"</definedName>
    <definedName name="ScheduleId_2120">"NB"</definedName>
    <definedName name="ScheduleID_2130">"NBA"</definedName>
    <definedName name="ScheduleId_2140">"NBM"</definedName>
    <definedName name="ScheduleID_2150">"NC"</definedName>
    <definedName name="ScheduleId_2160">"ND"</definedName>
    <definedName name="ScheduleId_2170">"NE"</definedName>
    <definedName name="ScheduleId_2180">"NF"</definedName>
    <definedName name="ScheduleId_2190">"NG"</definedName>
    <definedName name="ScheduleId_220">"1E"</definedName>
    <definedName name="ScheduleId_2200">"NH"</definedName>
    <definedName name="ScheduleId_2210">"NJ"</definedName>
    <definedName name="ScheduleId_2220">"NK"</definedName>
    <definedName name="ScheduleId_2230">"NL"</definedName>
    <definedName name="ScheduleId_2240">"NM"</definedName>
    <definedName name="ScheduleID_2250">"NQA"</definedName>
    <definedName name="ScheduleId_2260">"NQB"</definedName>
    <definedName name="ScheduleId_2270">"NQC"</definedName>
    <definedName name="ScheduleId_2280">"NR"</definedName>
    <definedName name="ScheduleId_2290">"NS"</definedName>
    <definedName name="ScheduleID_230">"1EA"</definedName>
    <definedName name="ScheduleId_2300">"NT"</definedName>
    <definedName name="ScheduleId_2310">"NU"</definedName>
    <definedName name="ScheduleId_2320">"NV"</definedName>
    <definedName name="ScheduleId_2330">"NW"</definedName>
    <definedName name="ScheduleId_2340">"NX"</definedName>
    <definedName name="ScheduleId_2350">"NY"</definedName>
    <definedName name="ScheduleId_2360">"NZ"</definedName>
    <definedName name="ScheduleId_2370">"02"</definedName>
    <definedName name="ScheduleId_2380">"02A"</definedName>
    <definedName name="ScheduleId_2390">"2O"</definedName>
    <definedName name="ScheduleID_240">"1EB"</definedName>
    <definedName name="ScheduleId_2400">"2P"</definedName>
    <definedName name="ScheduleId_2410">"2Q"</definedName>
    <definedName name="ScheduleId_2420">"2R"</definedName>
    <definedName name="ScheduleId_2430">"2T"</definedName>
    <definedName name="ScheduleID_2440">"2U"</definedName>
    <definedName name="ScheduleId_2450">"2V"</definedName>
    <definedName name="ScheduleID_2460">"2W"</definedName>
    <definedName name="ScheduleId_2470">"2X"</definedName>
    <definedName name="ScheduleId_2480">"2Y"</definedName>
    <definedName name="ScheduleId_2490">"YA"</definedName>
    <definedName name="ScheduleId_250">"1EC"</definedName>
    <definedName name="ScheduleId_2500">"YD"</definedName>
    <definedName name="ScheduleId_2510">"YE"</definedName>
    <definedName name="ScheduleId_2520">"YF"</definedName>
    <definedName name="ScheduleId_2530">"YG"</definedName>
    <definedName name="ScheduleId_2540">"YL"</definedName>
    <definedName name="ScheduleId_2550">"YS"</definedName>
    <definedName name="ScheduleId_2560">"YW"</definedName>
    <definedName name="ScheduleId_2570">"2Z"</definedName>
    <definedName name="ScheduleId_2580">"ZB"</definedName>
    <definedName name="ScheduleId_2590">"ZCA"</definedName>
    <definedName name="ScheduleId_260">"1ED"</definedName>
    <definedName name="ScheduleId_2600">"ZDA"</definedName>
    <definedName name="ScheduleId_2610">"ZG"</definedName>
    <definedName name="ScheduleId_2620">"ZK"</definedName>
    <definedName name="ScheduleId_2630">"2K"</definedName>
    <definedName name="ScheduleId_2640">"3A"</definedName>
    <definedName name="ScheduleId_2650">"3B"</definedName>
    <definedName name="ScheduleId_2660">"3D"</definedName>
    <definedName name="ScheduleId_2670">"3E"</definedName>
    <definedName name="ScheduleId_2680">"3G"</definedName>
    <definedName name="ScheduleId_2690">"3H"</definedName>
    <definedName name="ScheduleId_270">"1F"</definedName>
    <definedName name="ScheduleId_2700">"3J"</definedName>
    <definedName name="ScheduleId_2710">"3L"</definedName>
    <definedName name="ScheduleId_2720">"3N"</definedName>
    <definedName name="ScheduleId_2730">"3R"</definedName>
    <definedName name="ScheduleId_2740">"3S"</definedName>
    <definedName name="ScheduleId_2750">"3T"</definedName>
    <definedName name="ScheduleId_2760">"04"</definedName>
    <definedName name="ScheduleId_2770">"05"</definedName>
    <definedName name="ScheduleId_2780">"9A"</definedName>
    <definedName name="ScheduleID_2790">"9C"</definedName>
    <definedName name="ScheduleID_280">"1FA"</definedName>
    <definedName name="ScheduleId_2800">"9F"</definedName>
    <definedName name="ScheduleId_2810">"9L"</definedName>
    <definedName name="ScheduleId_2820">"9M"</definedName>
    <definedName name="ScheduleId_2830">"9N"</definedName>
    <definedName name="ScheduleId_2840">"9R"</definedName>
    <definedName name="ScheduleId_2850">"9S"</definedName>
    <definedName name="ScheduleId_2860">"9T"</definedName>
    <definedName name="ScheduleId_2870">"CZ"</definedName>
    <definedName name="ScheduleId_2880">"CB"</definedName>
    <definedName name="ScheduleId_2890">"CC"</definedName>
    <definedName name="ScheduleID_290">"1FB"</definedName>
    <definedName name="ScheduleId_2900">"CD"</definedName>
    <definedName name="ScheduleId_2910">"EB"</definedName>
    <definedName name="ScheduleId_2920">"EC"</definedName>
    <definedName name="ScheduleId_2930">"ED"</definedName>
    <definedName name="ScheduleId_2940">"CE"</definedName>
    <definedName name="ScheduleId_2950">"CF"</definedName>
    <definedName name="ScheduleId_2960">"CG"</definedName>
    <definedName name="ScheduleId_2970">"EE"</definedName>
    <definedName name="ScheduleId_2980">"EF"</definedName>
    <definedName name="ScheduleId_2990">"EG"</definedName>
    <definedName name="ScheduleID_30">"T2"</definedName>
    <definedName name="ScheduleId_300">"1FC"</definedName>
    <definedName name="ScheduleId_3000">"CH"</definedName>
    <definedName name="ScheduleId_3010">"CJ"</definedName>
    <definedName name="ScheduleId_3020">"CK"</definedName>
    <definedName name="ScheduleId_3030">"EH"</definedName>
    <definedName name="ScheduleId_3040">"EJ"</definedName>
    <definedName name="ScheduleId_3050">"EK"</definedName>
    <definedName name="ScheduleId_3060">"EL"</definedName>
    <definedName name="ScheduleId_3070">"EM"</definedName>
    <definedName name="ScheduleId_3080">"EN"</definedName>
    <definedName name="ScheduleId_3090">"CP"</definedName>
    <definedName name="ScheduleId_310">"1FD"</definedName>
    <definedName name="ScheduleId_3100">"CQ"</definedName>
    <definedName name="ScheduleId_3110">"CR"</definedName>
    <definedName name="ScheduleId_3120">"EP"</definedName>
    <definedName name="ScheduleId_3130">"EQ"</definedName>
    <definedName name="ScheduleId_3140">"ER"</definedName>
    <definedName name="ScheduleId_3150">"EU"</definedName>
    <definedName name="ScheduleId_3160">"N1"</definedName>
    <definedName name="ScheduleId_3170">"N2"</definedName>
    <definedName name="ScheduleId_3180">"N3"</definedName>
    <definedName name="ScheduleID_3190">"N3A"</definedName>
    <definedName name="ScheduleId_320">"FA"</definedName>
    <definedName name="ScheduleId_3200">"N4"</definedName>
    <definedName name="ScheduleId_3210">"N5"</definedName>
    <definedName name="ScheduleID_3220">"N5A"</definedName>
    <definedName name="ScheduleId_3230">"N6"</definedName>
    <definedName name="ScheduleId_3240">"N7"</definedName>
    <definedName name="ScheduleID_3250">"N7A"</definedName>
    <definedName name="ScheduleId_3260">"N8"</definedName>
    <definedName name="ScheduleId_3270">"Q1"</definedName>
    <definedName name="ScheduleId_3280">"Q2"</definedName>
    <definedName name="ScheduleId_3290">"Q3"</definedName>
    <definedName name="ScheduleId_330">"1G"</definedName>
    <definedName name="ScheduleId_3300">"Q4"</definedName>
    <definedName name="ScheduleID_3310">"T1"</definedName>
    <definedName name="ScheduleID_3320">"T2"</definedName>
    <definedName name="ScheduleId_3330">"1A"</definedName>
    <definedName name="ScheduleId_3340">"1B"</definedName>
    <definedName name="ScheduleID_3350">"1BA"</definedName>
    <definedName name="ScheduleID_3360">"1BB"</definedName>
    <definedName name="ScheduleId_3370">"1BC"</definedName>
    <definedName name="ScheduleId_3380">"1BD"</definedName>
    <definedName name="ScheduleID_3390">"BA"</definedName>
    <definedName name="ScheduleID_340">"1H"</definedName>
    <definedName name="ScheduleId_3400">"1C"</definedName>
    <definedName name="ScheduleID_3410">"1CA"</definedName>
    <definedName name="ScheduleID_3420">"1D"</definedName>
    <definedName name="ScheduleID_3430">"1DA"</definedName>
    <definedName name="ScheduleId_3440">"DA"</definedName>
    <definedName name="ScheduleId_3450">"DD"</definedName>
    <definedName name="ScheduleId_3460">"DG"</definedName>
    <definedName name="ScheduleId_3470">"DKA"</definedName>
    <definedName name="ScheduleId_3480">"DKB"</definedName>
    <definedName name="ScheduleID_3490">"DKC"</definedName>
    <definedName name="ScheduleId_350">"HA"</definedName>
    <definedName name="ScheduleId_3500">"DL"</definedName>
    <definedName name="ScheduleId_3510">"1E"</definedName>
    <definedName name="ScheduleID_3520">"1EA"</definedName>
    <definedName name="ScheduleID_3530">"1EB"</definedName>
    <definedName name="ScheduleId_3540">"1EC"</definedName>
    <definedName name="ScheduleId_3550">"1ED"</definedName>
    <definedName name="ScheduleId_3560">"1F"</definedName>
    <definedName name="ScheduleID_3570">"1FA"</definedName>
    <definedName name="ScheduleID_3580">"1FB"</definedName>
    <definedName name="ScheduleId_3590">"1FC"</definedName>
    <definedName name="ScheduleId_360">"HB"</definedName>
    <definedName name="ScheduleId_3600">"1FD"</definedName>
    <definedName name="ScheduleId_3610">"FA"</definedName>
    <definedName name="ScheduleId_3620">"1G"</definedName>
    <definedName name="ScheduleID_3630">"1H"</definedName>
    <definedName name="ScheduleId_3640">"HA"</definedName>
    <definedName name="ScheduleId_3650">"HB"</definedName>
    <definedName name="ScheduleId_3660">"HC"</definedName>
    <definedName name="ScheduleId_3670">"HK"</definedName>
    <definedName name="ScheduleID_3680">"1I"</definedName>
    <definedName name="ScheduleId_3690">"1J"</definedName>
    <definedName name="ScheduleId_370">"HC"</definedName>
    <definedName name="ScheduleID_3700">"1K"</definedName>
    <definedName name="ScheduleId_3710">"KB"</definedName>
    <definedName name="ScheduleId_3720">"KC"</definedName>
    <definedName name="ScheduleID_3730">"1L"</definedName>
    <definedName name="ScheduleID_3740">"1M"</definedName>
    <definedName name="ScheduleId_3750">"NA"</definedName>
    <definedName name="ScheduleID_3760">"NAA"</definedName>
    <definedName name="ScheduleId_3770">"NAM"</definedName>
    <definedName name="ScheduleId_3780">"NB"</definedName>
    <definedName name="ScheduleID_3790">"NBA"</definedName>
    <definedName name="ScheduleId_380">"HK"</definedName>
    <definedName name="ScheduleId_3800">"NBM"</definedName>
    <definedName name="ScheduleID_3810">"NC"</definedName>
    <definedName name="ScheduleId_3820">"ND"</definedName>
    <definedName name="ScheduleId_3830">"NE"</definedName>
    <definedName name="ScheduleId_3840">"NF"</definedName>
    <definedName name="ScheduleId_3850">"NG"</definedName>
    <definedName name="ScheduleId_3860">"NH"</definedName>
    <definedName name="ScheduleId_3870">"NJ"</definedName>
    <definedName name="ScheduleId_3880">"NK"</definedName>
    <definedName name="ScheduleId_3890">"NL"</definedName>
    <definedName name="ScheduleID_390">"1I"</definedName>
    <definedName name="ScheduleId_3900">"NM"</definedName>
    <definedName name="ScheduleID_3910">"NQA"</definedName>
    <definedName name="ScheduleId_3920">"NQB"</definedName>
    <definedName name="ScheduleId_3930">"NQC"</definedName>
    <definedName name="ScheduleId_3940">"NR"</definedName>
    <definedName name="ScheduleId_3950">"NS"</definedName>
    <definedName name="ScheduleId_3960">"NT"</definedName>
    <definedName name="ScheduleId_3970">"NU"</definedName>
    <definedName name="ScheduleId_3980">"NV"</definedName>
    <definedName name="ScheduleId_3990">"NW"</definedName>
    <definedName name="ScheduleId_40">"1A"</definedName>
    <definedName name="ScheduleId_400">"1J"</definedName>
    <definedName name="ScheduleId_4000">"NX"</definedName>
    <definedName name="ScheduleId_4010">"NY"</definedName>
    <definedName name="ScheduleId_4020">"NZ"</definedName>
    <definedName name="ScheduleId_4030">"02"</definedName>
    <definedName name="ScheduleId_4040">"02A"</definedName>
    <definedName name="ScheduleId_4050">"2O"</definedName>
    <definedName name="ScheduleId_4060">"2P"</definedName>
    <definedName name="ScheduleId_4070">"2Q"</definedName>
    <definedName name="ScheduleId_4080">"2R"</definedName>
    <definedName name="ScheduleID_4090">"2U"</definedName>
    <definedName name="ScheduleId_410">"JAA"</definedName>
    <definedName name="ScheduleId_4100">"2V"</definedName>
    <definedName name="ScheduleID_4110">"2W"</definedName>
    <definedName name="ScheduleId_4120">"2X"</definedName>
    <definedName name="ScheduleId_4130">"2Y"</definedName>
    <definedName name="ScheduleId_4140">"YA"</definedName>
    <definedName name="ScheduleId_4150">"YD"</definedName>
    <definedName name="ScheduleId_4160">"YE"</definedName>
    <definedName name="ScheduleId_4170">"YF"</definedName>
    <definedName name="ScheduleId_4180">"YG"</definedName>
    <definedName name="ScheduleId_4190">"YL"</definedName>
    <definedName name="ScheduleID_420">"1K"</definedName>
    <definedName name="ScheduleId_4200">"YS"</definedName>
    <definedName name="ScheduleId_4210">"YW"</definedName>
    <definedName name="ScheduleId_4220">"2Z"</definedName>
    <definedName name="ScheduleId_4230">"ZB"</definedName>
    <definedName name="ScheduleId_4240">"ZCA"</definedName>
    <definedName name="ScheduleId_4250">"ZDA"</definedName>
    <definedName name="ScheduleId_4260">"ZG"</definedName>
    <definedName name="ScheduleId_4270">"ZK"</definedName>
    <definedName name="ScheduleId_4280">"2K"</definedName>
    <definedName name="ScheduleId_4290">"3A"</definedName>
    <definedName name="ScheduleId_430">"KB"</definedName>
    <definedName name="ScheduleId_4300">"3B"</definedName>
    <definedName name="ScheduleId_4310">"3D"</definedName>
    <definedName name="ScheduleId_4320">"3E"</definedName>
    <definedName name="ScheduleId_4330">"3G"</definedName>
    <definedName name="ScheduleId_4340">"3H"</definedName>
    <definedName name="ScheduleId_4350">"3J"</definedName>
    <definedName name="ScheduleId_4360">"3L"</definedName>
    <definedName name="ScheduleId_4370">"3N"</definedName>
    <definedName name="ScheduleId_4380">"3R"</definedName>
    <definedName name="ScheduleId_4390">"3S"</definedName>
    <definedName name="ScheduleId_440">"KC"</definedName>
    <definedName name="ScheduleId_4400">"3T"</definedName>
    <definedName name="ScheduleId_4410">"04"</definedName>
    <definedName name="ScheduleId_4420">"05"</definedName>
    <definedName name="ScheduleId_4430">"9A"</definedName>
    <definedName name="ScheduleID_4440">"9C"</definedName>
    <definedName name="ScheduleId_4450">"9F"</definedName>
    <definedName name="ScheduleId_4460">"9L"</definedName>
    <definedName name="ScheduleId_4470">"9M"</definedName>
    <definedName name="ScheduleId_4480">"9N"</definedName>
    <definedName name="ScheduleId_4490">"9R"</definedName>
    <definedName name="ScheduleID_450">"1L"</definedName>
    <definedName name="ScheduleId_4500">"9S"</definedName>
    <definedName name="ScheduleId_4510">"9T"</definedName>
    <definedName name="ScheduleId_4520">"CZ"</definedName>
    <definedName name="ScheduleId_4530">"CB"</definedName>
    <definedName name="ScheduleId_4540">"CC"</definedName>
    <definedName name="ScheduleId_4550">"CD"</definedName>
    <definedName name="ScheduleId_4560">"EB"</definedName>
    <definedName name="ScheduleId_4570">"EC"</definedName>
    <definedName name="ScheduleId_4580">"ED"</definedName>
    <definedName name="ScheduleId_4590">"CE"</definedName>
    <definedName name="ScheduleID_460">"1M"</definedName>
    <definedName name="ScheduleId_4600">"CF"</definedName>
    <definedName name="ScheduleId_4610">"CG"</definedName>
    <definedName name="ScheduleId_4620">"EE"</definedName>
    <definedName name="ScheduleId_4630">"EF"</definedName>
    <definedName name="ScheduleId_4640">"EG"</definedName>
    <definedName name="ScheduleId_4650">"CH"</definedName>
    <definedName name="ScheduleId_4660">"CJ"</definedName>
    <definedName name="ScheduleId_4670">"CK"</definedName>
    <definedName name="ScheduleId_4680">"EH"</definedName>
    <definedName name="ScheduleId_4690">"EJ"</definedName>
    <definedName name="ScheduleId_470">"NA"</definedName>
    <definedName name="ScheduleId_4700">"EK"</definedName>
    <definedName name="ScheduleId_4710">"EL"</definedName>
    <definedName name="ScheduleId_4720">"EM"</definedName>
    <definedName name="ScheduleId_4730">"EN"</definedName>
    <definedName name="ScheduleId_4740">"CP"</definedName>
    <definedName name="ScheduleId_4750">"CQ"</definedName>
    <definedName name="ScheduleId_4760">"CR"</definedName>
    <definedName name="ScheduleId_4770">"EP"</definedName>
    <definedName name="ScheduleId_4780">"EQ"</definedName>
    <definedName name="ScheduleId_4790">"ER"</definedName>
    <definedName name="ScheduleID_480">"NAA"</definedName>
    <definedName name="ScheduleId_4800">"EU"</definedName>
    <definedName name="ScheduleId_4810">"N1"</definedName>
    <definedName name="ScheduleId_4820">"N2"</definedName>
    <definedName name="ScheduleId_4830">"N3"</definedName>
    <definedName name="ScheduleID_4840">"N3A"</definedName>
    <definedName name="ScheduleId_4850">"N4"</definedName>
    <definedName name="ScheduleId_4860">"N5"</definedName>
    <definedName name="ScheduleID_4870">"N5A"</definedName>
    <definedName name="ScheduleId_4880">"N6"</definedName>
    <definedName name="ScheduleId_4890">"N7"</definedName>
    <definedName name="ScheduleId_490">"NAM"</definedName>
    <definedName name="ScheduleID_4900">"N7A"</definedName>
    <definedName name="ScheduleId_4910">"N8"</definedName>
    <definedName name="ScheduleId_4920">"Q1"</definedName>
    <definedName name="ScheduleId_4930">"Q2"</definedName>
    <definedName name="ScheduleId_4940">"Q3"</definedName>
    <definedName name="ScheduleId_4950">"Q4"</definedName>
    <definedName name="ScheduleId_50">"1B"</definedName>
    <definedName name="ScheduleId_500">"NB"</definedName>
    <definedName name="ScheduleID_510">"NBA"</definedName>
    <definedName name="ScheduleId_520">"NBM"</definedName>
    <definedName name="ScheduleID_530">"NC"</definedName>
    <definedName name="ScheduleId_540">"ND"</definedName>
    <definedName name="ScheduleId_550">"NE"</definedName>
    <definedName name="ScheduleId_560">"NF"</definedName>
    <definedName name="ScheduleId_570">"NG"</definedName>
    <definedName name="ScheduleId_580">"NH"</definedName>
    <definedName name="ScheduleId_590">"NJ"</definedName>
    <definedName name="ScheduleID_60">"1BA"</definedName>
    <definedName name="ScheduleId_600">"NK"</definedName>
    <definedName name="ScheduleId_610">"NL"</definedName>
    <definedName name="ScheduleId_620">"NM"</definedName>
    <definedName name="ScheduleID_630">"NQA"</definedName>
    <definedName name="ScheduleId_640">"NQB"</definedName>
    <definedName name="ScheduleId_650">"NQC"</definedName>
    <definedName name="ScheduleId_660">"NR"</definedName>
    <definedName name="ScheduleId_670">"NS"</definedName>
    <definedName name="ScheduleId_680">"NT"</definedName>
    <definedName name="ScheduleId_690">"NU"</definedName>
    <definedName name="ScheduleID_70">"1BB"</definedName>
    <definedName name="ScheduleId_700">"NV"</definedName>
    <definedName name="ScheduleId_710">"NW"</definedName>
    <definedName name="ScheduleId_720">"NX"</definedName>
    <definedName name="ScheduleId_730">"NY"</definedName>
    <definedName name="ScheduleId_740">"NZ"</definedName>
    <definedName name="ScheduleId_750">"02"</definedName>
    <definedName name="ScheduleId_760">"02A"</definedName>
    <definedName name="ScheduleId_770">"2R"</definedName>
    <definedName name="ScheduleId_780">"2T"</definedName>
    <definedName name="ScheduleID_790">"2U"</definedName>
    <definedName name="ScheduleId_80">"1BC"</definedName>
    <definedName name="ScheduleId_800">"2V"</definedName>
    <definedName name="ScheduleID_810">"2W"</definedName>
    <definedName name="ScheduleId_820">"2X"</definedName>
    <definedName name="ScheduleId_830">"2Y"</definedName>
    <definedName name="ScheduleId_840">"YA"</definedName>
    <definedName name="ScheduleId_850">"YD"</definedName>
    <definedName name="ScheduleId_860">"YE"</definedName>
    <definedName name="ScheduleId_870">"YF"</definedName>
    <definedName name="ScheduleId_880">"YG"</definedName>
    <definedName name="ScheduleId_890">"YL"</definedName>
    <definedName name="ScheduleId_90">"1BD"</definedName>
    <definedName name="ScheduleId_900">"YS"</definedName>
    <definedName name="ScheduleId_910">"YW"</definedName>
    <definedName name="ScheduleId_920">"2Z"</definedName>
    <definedName name="ScheduleId_930">"ZB"</definedName>
    <definedName name="ScheduleId_940">"ZCA"</definedName>
    <definedName name="ScheduleId_950">"ZDA"</definedName>
    <definedName name="ScheduleId_960">"ZG"</definedName>
    <definedName name="ScheduleId_970">"ZK"</definedName>
    <definedName name="ScheduleId_980">"2K"</definedName>
    <definedName name="ScheduleId_990">"3A"</definedName>
    <definedName name="score">[5]NEWFILE!#REF!</definedName>
    <definedName name="Seniortax">#REF!</definedName>
    <definedName name="Sep">'[58]NSITF WORKSHEET'!#REF!</definedName>
    <definedName name="sept">[19]Sept!$C$9:$N$115</definedName>
    <definedName name="September">#REF!</definedName>
    <definedName name="September1">#REF!</definedName>
    <definedName name="SerialNumber">#REF!</definedName>
    <definedName name="seyi">#REF!</definedName>
    <definedName name="sghdi">#REF!</definedName>
    <definedName name="Share_capital">#REF!</definedName>
    <definedName name="Share_premium">#REF!</definedName>
    <definedName name="slipp">#REF!</definedName>
    <definedName name="SLIPS">#REF!</definedName>
    <definedName name="sor">[59]DATABANK!$A$8:$Z$14</definedName>
    <definedName name="sort">[17]DATABANK!$A$8:$Z$18</definedName>
    <definedName name="SortTool">[25]Databank!$A$8:$B$114</definedName>
    <definedName name="SOURCE">#REF!</definedName>
    <definedName name="Spar">#REF!</definedName>
    <definedName name="Spar_National">#REF!</definedName>
    <definedName name="Special">#REF!</definedName>
    <definedName name="specialp">#REF!</definedName>
    <definedName name="Specific_Impairment_loans">#REF!</definedName>
    <definedName name="Specific_Impairment_loans_to_corp">#REF!</definedName>
    <definedName name="Specific_Impairment_Loans_to_Indiv">#REF!</definedName>
    <definedName name="SSS">#N/A</definedName>
    <definedName name="Staff_Salaries_and_Allowances">#REF!</definedName>
    <definedName name="StaffStrength">#REF!</definedName>
    <definedName name="stanbictax">#REF!</definedName>
    <definedName name="Stella_Eze">[17]DATABANK!#REF!</definedName>
    <definedName name="step">#REF!</definedName>
    <definedName name="stop">#REF!</definedName>
    <definedName name="Sum_of_2009_Adjusted">#REF!</definedName>
    <definedName name="SUSP">[60]Input!#REF!</definedName>
    <definedName name="table">#REF!</definedName>
    <definedName name="table04">'[61]TB Jun04'!$A$2:$B$562</definedName>
    <definedName name="TableName">"Dummy"</definedName>
    <definedName name="tables">#REF!</definedName>
    <definedName name="Taiwo_Akinlawon">[17]DATABANK!#REF!</definedName>
    <definedName name="talk">#REF!</definedName>
    <definedName name="tasky">#REF!</definedName>
    <definedName name="tasky2">#REF!</definedName>
    <definedName name="tax">#REF!</definedName>
    <definedName name="Taxable">#REF!</definedName>
    <definedName name="Taxable1">#REF!</definedName>
    <definedName name="Taxable2">#REF!</definedName>
    <definedName name="Taxable3">#REF!</definedName>
    <definedName name="Taxable4">#REF!</definedName>
    <definedName name="Taxable5">#REF!</definedName>
    <definedName name="Taxable6">#REF!</definedName>
    <definedName name="Taxable7">#REF!</definedName>
    <definedName name="Taxannual">#REF!</definedName>
    <definedName name="Taxation_expense">#REF!</definedName>
    <definedName name="taxc">#REF!</definedName>
    <definedName name="taxdeduction">#REF!</definedName>
    <definedName name="Taxfreeinyear">#REF!</definedName>
    <definedName name="Taxme">#REF!</definedName>
    <definedName name="taxrate">#REF!</definedName>
    <definedName name="TAXSUM">#REF!</definedName>
    <definedName name="taxtab2002">#REF!</definedName>
    <definedName name="taxtable">#REF!</definedName>
    <definedName name="taxtable1">#REF!</definedName>
    <definedName name="TaxTable2">#REF!</definedName>
    <definedName name="TAXTABLE2000">#REF!</definedName>
    <definedName name="taxtables">#REF!</definedName>
    <definedName name="taxtabletola">#REF!</definedName>
    <definedName name="Taxtax">'[62]Jul-99(1)'!$AF$1:$AH$7</definedName>
    <definedName name="taxxx">#REF!</definedName>
    <definedName name="taxxxx">#REF!</definedName>
    <definedName name="Taxy">[17]DATABANK!$A$38:$E$47</definedName>
    <definedName name="TAXY..">#REF!</definedName>
    <definedName name="taxy1">#REF!</definedName>
    <definedName name="taxy2">#REF!</definedName>
    <definedName name="taxy30">#REF!</definedName>
    <definedName name="td">#REF!</definedName>
    <definedName name="TE">#REF!</definedName>
    <definedName name="TELECOM">#REF!</definedName>
    <definedName name="Term_Deposits___Corporate">#REF!</definedName>
    <definedName name="Term_Deposits___Retail">#REF!</definedName>
    <definedName name="Test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3">#REF!</definedName>
    <definedName name="TextRefCopy39">'[15]final schedule NY'!$I$32</definedName>
    <definedName name="TextRefCopy4">#REF!</definedName>
    <definedName name="TextRefCopy42">'[15]Schedule from NY'!#REF!</definedName>
    <definedName name="TextRefCopy44">'[15]Schedule from NY'!#REF!</definedName>
    <definedName name="TextRefCopy5">#REF!</definedName>
    <definedName name="TextRefCopy53">'[15]final schedule NY'!$I$29</definedName>
    <definedName name="TextRefCopy6">#REF!</definedName>
    <definedName name="TextRefCopy64">'[63]L&amp;B'!$D$158</definedName>
    <definedName name="TextRefCopy66">'[63]MV &amp; OTE'!$E$418</definedName>
    <definedName name="TextRefCopy68">'[63]P &amp; E'!$E$1320</definedName>
    <definedName name="TextRefCopy7">#REF!</definedName>
    <definedName name="TextRefCopy70">[63]AC!$F$289</definedName>
    <definedName name="TextRefCopy73">'[63]S+S'!$F$83</definedName>
    <definedName name="TextRefCopy75">[63]Computer!$E$1330</definedName>
    <definedName name="TextRefCopy76">'[63]F &amp; F'!$E$820</definedName>
    <definedName name="TextRefCopy78">'[63]W.I.P.'!#REF!</definedName>
    <definedName name="TextRefCopy8">#REF!</definedName>
    <definedName name="TextRefCopy9">#REF!</definedName>
    <definedName name="TextRefCopyRangeCount" hidden="1">7</definedName>
    <definedName name="thanks">[64]Sheet15!$A$4:$Q$31</definedName>
    <definedName name="thomas">#REF!</definedName>
    <definedName name="TL\SWAP">'[18]BALSHEET TEMPLATE:LCY BALSHEET WKS'!$A$1178:$Q$1272</definedName>
    <definedName name="TL_SWAP">'[18]BALSHEET TEMPLATE:LCY BALSHEET WKS'!$A$1178:$Q$1272</definedName>
    <definedName name="toal">#REF!</definedName>
    <definedName name="TOP">#REF!</definedName>
    <definedName name="TOP_100">#REF!</definedName>
    <definedName name="Total">#REF!</definedName>
    <definedName name="Total_Interest">#REF!</definedName>
    <definedName name="Total_Pay">#REF!</definedName>
    <definedName name="totaltax">#REF!</definedName>
    <definedName name="totaltaxdeduct">#REF!</definedName>
    <definedName name="Traveling">#REF!</definedName>
    <definedName name="TREASURY_BILLS">'[20]DETAILED BALSHT VOL PROJ'!$C$315</definedName>
    <definedName name="Treasury_bills__AFS">#REF!</definedName>
    <definedName name="Treasury_bills__HFT">#REF!</definedName>
    <definedName name="Treasury_bills__HTM">#REF!</definedName>
    <definedName name="TREND">#REF!</definedName>
    <definedName name="TRIAL">#REF!</definedName>
    <definedName name="tt">#REF!</definedName>
    <definedName name="TTT">'[65]Jan 2000 - Scr1'!$Y$24:$AB$29</definedName>
    <definedName name="TTTT">'[65]Jan 2000 - Scr1'!$Y$24:$AB$29</definedName>
    <definedName name="ttttt">'[65]Jan 2000 - Scr1'!$Y$24:$AB$29</definedName>
    <definedName name="TYPEA">#REF!</definedName>
    <definedName name="TYPEB">#REF!</definedName>
    <definedName name="TYPEC">#REF!</definedName>
    <definedName name="u">#REF!</definedName>
    <definedName name="UBALAGOS">#REF!</definedName>
    <definedName name="Unit">#REF!</definedName>
    <definedName name="Unrestricted_balances_with_CBN">#REF!</definedName>
    <definedName name="upfrontp">#REF!</definedName>
    <definedName name="urate">#REF!</definedName>
    <definedName name="V">#REF!</definedName>
    <definedName name="v_Report_Date">IF(TEXT(TODAY(),"dddd")="Monday",NOW()-3,NOW()-3)</definedName>
    <definedName name="Values_Entered">IF(Loan_Amount*Interest_Rate*Loan_Years*Loan_Start&gt;0,1,0)</definedName>
    <definedName name="Vendor_Code">#REF!</definedName>
    <definedName name="VENDORCODE">#REF!</definedName>
    <definedName name="VENDORCODE1">#REF!</definedName>
    <definedName name="VENDORNAME">#REF!</definedName>
    <definedName name="VENDORS_LISTS">#REF!</definedName>
    <definedName name="VENDORTAXCODE">#REF!</definedName>
    <definedName name="version">[66]INSTRUCTIONS!$D$110</definedName>
    <definedName name="ViewforAnnualTax">#REF!</definedName>
    <definedName name="VNDRCODE">#REF!</definedName>
    <definedName name="VNDRCODE1">#REF!</definedName>
    <definedName name="VNDRTXCODE">#REF!</definedName>
    <definedName name="Wages_and_salaries">#REF!</definedName>
    <definedName name="WHT">[67]Sheet15!$A$4:$Q$31</definedName>
    <definedName name="why">#REF!</definedName>
    <definedName name="wi">[5]OLDFILE!#REF!</definedName>
    <definedName name="wrn.Aging._.and._.Trend._.Analysis." hidden="1">{#N/A,#N/A,FALSE,"Aging Summary";#N/A,#N/A,FALSE,"Ratio Analysis";#N/A,#N/A,FALSE,"Test 120 Day Accts";#N/A,#N/A,FALSE,"Tickmarks"}</definedName>
    <definedName name="www">#REF!</definedName>
    <definedName name="wwww">#REF!</definedName>
    <definedName name="x">[17]DATABANK!#REF!</definedName>
    <definedName name="x_BS_Today">#REF!</definedName>
    <definedName name="XFYUIPMNHRTGH">#REF!</definedName>
    <definedName name="XZX">#REF!</definedName>
    <definedName name="YE">#REF!</definedName>
    <definedName name="Year">'[46]Sch Index'!$H$12:$H$12</definedName>
    <definedName name="Year_end">#REF!</definedName>
    <definedName name="YearTax">#REF!</definedName>
    <definedName name="YesNo">'[68]Input sheet'!$A$1:$A$2</definedName>
    <definedName name="Yfive">#REF!</definedName>
    <definedName name="Yfour">#REF!</definedName>
    <definedName name="Yone">#REF!</definedName>
    <definedName name="YTD">#REF!</definedName>
    <definedName name="Ythree">#REF!</definedName>
    <definedName name="Ytodate">#REF!</definedName>
    <definedName name="Ytwo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6" i="1" l="1"/>
  <c r="N55" i="1"/>
  <c r="N54" i="1"/>
  <c r="N53" i="1"/>
  <c r="N52" i="1"/>
  <c r="N51" i="1"/>
  <c r="N50" i="1"/>
  <c r="L48" i="1"/>
  <c r="I48" i="1"/>
  <c r="G48" i="1"/>
  <c r="N41" i="1"/>
  <c r="M41" i="1"/>
  <c r="I41" i="1"/>
  <c r="J41" i="1" s="1"/>
  <c r="G41" i="1"/>
  <c r="H41" i="1" s="1"/>
  <c r="N37" i="1"/>
  <c r="M37" i="1"/>
  <c r="I37" i="1"/>
  <c r="J37" i="1" s="1"/>
  <c r="G37" i="1"/>
  <c r="H37" i="1" s="1"/>
  <c r="L33" i="1"/>
  <c r="K33" i="1"/>
  <c r="F33" i="1"/>
  <c r="E33" i="1"/>
  <c r="D33" i="1"/>
  <c r="N30" i="1"/>
  <c r="M30" i="1"/>
  <c r="I30" i="1"/>
  <c r="J30" i="1" s="1"/>
  <c r="G30" i="1"/>
  <c r="H30" i="1" s="1"/>
  <c r="N28" i="1"/>
  <c r="M28" i="1"/>
  <c r="I28" i="1"/>
  <c r="J28" i="1" s="1"/>
  <c r="G28" i="1"/>
  <c r="H28" i="1" s="1"/>
  <c r="N26" i="1"/>
  <c r="M26" i="1"/>
  <c r="H26" i="1"/>
  <c r="N25" i="1"/>
  <c r="M25" i="1"/>
  <c r="J25" i="1"/>
  <c r="H25" i="1"/>
  <c r="N24" i="1"/>
  <c r="M24" i="1"/>
  <c r="I24" i="1"/>
  <c r="J24" i="1" s="1"/>
  <c r="G24" i="1"/>
  <c r="H24" i="1" s="1"/>
  <c r="N22" i="1"/>
  <c r="M22" i="1"/>
  <c r="I22" i="1"/>
  <c r="G22" i="1"/>
  <c r="N20" i="1"/>
  <c r="M20" i="1"/>
  <c r="I20" i="1"/>
  <c r="J20" i="1" s="1"/>
  <c r="G20" i="1"/>
  <c r="L17" i="1"/>
  <c r="L53" i="1" s="1"/>
  <c r="M53" i="1" s="1"/>
  <c r="K17" i="1"/>
  <c r="K35" i="1" s="1"/>
  <c r="F17" i="1"/>
  <c r="E17" i="1"/>
  <c r="E35" i="1" s="1"/>
  <c r="E39" i="1" s="1"/>
  <c r="E43" i="1" s="1"/>
  <c r="D17" i="1"/>
  <c r="D35" i="1" s="1"/>
  <c r="D39" i="1" s="1"/>
  <c r="D43" i="1" s="1"/>
  <c r="N16" i="1"/>
  <c r="H16" i="1"/>
  <c r="N14" i="1"/>
  <c r="M14" i="1"/>
  <c r="I14" i="1"/>
  <c r="J14" i="1" s="1"/>
  <c r="G14" i="1"/>
  <c r="H14" i="1" s="1"/>
  <c r="N12" i="1"/>
  <c r="M12" i="1"/>
  <c r="I12" i="1"/>
  <c r="J12" i="1" s="1"/>
  <c r="G12" i="1"/>
  <c r="H12" i="1" s="1"/>
  <c r="O10" i="1"/>
  <c r="N10" i="1"/>
  <c r="M10" i="1"/>
  <c r="I10" i="1"/>
  <c r="J10" i="1" s="1"/>
  <c r="G10" i="1"/>
  <c r="H10" i="1" s="1"/>
  <c r="B5" i="1"/>
  <c r="N17" i="1" l="1"/>
  <c r="N65" i="1" s="1"/>
  <c r="N33" i="1"/>
  <c r="L51" i="1"/>
  <c r="M51" i="1" s="1"/>
  <c r="L35" i="1"/>
  <c r="L54" i="1" s="1"/>
  <c r="M54" i="1" s="1"/>
  <c r="L52" i="1"/>
  <c r="M52" i="1" s="1"/>
  <c r="M33" i="1"/>
  <c r="G33" i="1"/>
  <c r="K39" i="1"/>
  <c r="J17" i="1"/>
  <c r="G17" i="1"/>
  <c r="G52" i="1" s="1"/>
  <c r="H52" i="1" s="1"/>
  <c r="H20" i="1"/>
  <c r="J22" i="1"/>
  <c r="J33" i="1" s="1"/>
  <c r="H33" i="1"/>
  <c r="L39" i="1"/>
  <c r="I17" i="1"/>
  <c r="M17" i="1"/>
  <c r="I33" i="1"/>
  <c r="F35" i="1"/>
  <c r="H22" i="1"/>
  <c r="G51" i="1" l="1"/>
  <c r="H51" i="1" s="1"/>
  <c r="G53" i="1"/>
  <c r="H53" i="1" s="1"/>
  <c r="M35" i="1"/>
  <c r="I35" i="1"/>
  <c r="J35" i="1" s="1"/>
  <c r="J39" i="1" s="1"/>
  <c r="J43" i="1" s="1"/>
  <c r="F39" i="1"/>
  <c r="N35" i="1"/>
  <c r="L55" i="1"/>
  <c r="M55" i="1" s="1"/>
  <c r="L43" i="1"/>
  <c r="G35" i="1"/>
  <c r="H35" i="1" s="1"/>
  <c r="H17" i="1"/>
  <c r="I52" i="1"/>
  <c r="I51" i="1"/>
  <c r="I53" i="1"/>
  <c r="I39" i="1"/>
  <c r="M39" i="1"/>
  <c r="K43" i="1"/>
  <c r="I43" i="1" l="1"/>
  <c r="I55" i="1"/>
  <c r="G54" i="1"/>
  <c r="G39" i="1"/>
  <c r="M48" i="1"/>
  <c r="M43" i="1"/>
  <c r="L49" i="1"/>
  <c r="L56" i="1"/>
  <c r="M56" i="1" s="1"/>
  <c r="L50" i="1"/>
  <c r="M50" i="1" s="1"/>
  <c r="N39" i="1"/>
  <c r="F43" i="1"/>
  <c r="N43" i="1" l="1"/>
  <c r="G55" i="1"/>
  <c r="H55" i="1" s="1"/>
  <c r="G43" i="1"/>
  <c r="M49" i="1"/>
  <c r="H54" i="1"/>
  <c r="I54" i="1" s="1"/>
  <c r="H39" i="1"/>
  <c r="I56" i="1"/>
  <c r="I50" i="1"/>
  <c r="I49" i="1"/>
  <c r="N49" i="1" l="1"/>
  <c r="G49" i="1"/>
  <c r="H49" i="1" s="1"/>
  <c r="G56" i="1"/>
  <c r="H56" i="1" s="1"/>
  <c r="G50" i="1"/>
  <c r="H50" i="1" s="1"/>
  <c r="H43" i="1"/>
  <c r="N48" i="1"/>
  <c r="H48" i="1"/>
</calcChain>
</file>

<file path=xl/sharedStrings.xml><?xml version="1.0" encoding="utf-8"?>
<sst xmlns="http://schemas.openxmlformats.org/spreadsheetml/2006/main" count="52" uniqueCount="44">
  <si>
    <t>CENTRAL SECURITIES CLEARING SYSTEM PLC</t>
  </si>
  <si>
    <t>INCOME STATEMENT FOR THE PERIOD ENDED</t>
  </si>
  <si>
    <t>SEP 2019 Q3</t>
  </si>
  <si>
    <t>SEP 2018 Q3</t>
  </si>
  <si>
    <t>SEP 2019 YTD</t>
  </si>
  <si>
    <t>MAR 2019 YTD BUDGET</t>
  </si>
  <si>
    <t>2019 BUDGET PERF.%</t>
  </si>
  <si>
    <t>2019 FULL YEAR BUDGET</t>
  </si>
  <si>
    <t>2019 MONTHLY RUN RATE</t>
  </si>
  <si>
    <t xml:space="preserve">SEP 2018 YTD </t>
  </si>
  <si>
    <t>MAR 2018 YTD BUDGET</t>
  </si>
  <si>
    <t>2018 BUDGET PERF.%</t>
  </si>
  <si>
    <t>% Change YOY</t>
  </si>
  <si>
    <t>N</t>
  </si>
  <si>
    <t>Fees</t>
  </si>
  <si>
    <t>Products and Services</t>
  </si>
  <si>
    <t>Other Operating Income</t>
  </si>
  <si>
    <t>TOTAL OPERATING INCOME</t>
  </si>
  <si>
    <t>Depreciation and Amortisation Cost</t>
  </si>
  <si>
    <t>Staff Cost</t>
  </si>
  <si>
    <t>Administrative Expenses</t>
  </si>
  <si>
    <t>Impairment reversal/ impairment (loss) on financial assets</t>
  </si>
  <si>
    <t>Other Expenses</t>
  </si>
  <si>
    <t>TOTAL OPERATING EXPENSES</t>
  </si>
  <si>
    <t>OPERATING PROFIT</t>
  </si>
  <si>
    <t>Interest Income</t>
  </si>
  <si>
    <t>PROFIT BEFORE TAX</t>
  </si>
  <si>
    <t>TAX PAID &amp; PROVISIONS</t>
  </si>
  <si>
    <t>PROFIT AFTER TAX</t>
  </si>
  <si>
    <t>EBITDA</t>
  </si>
  <si>
    <t>Return on Equity</t>
  </si>
  <si>
    <t>Cost to Total Income Ratio</t>
  </si>
  <si>
    <t>Cost to Total Operating Income</t>
  </si>
  <si>
    <t>Staff Cost to Total Operating Income</t>
  </si>
  <si>
    <t>Operating Profit Margin</t>
  </si>
  <si>
    <t>PBT Per Staff (94/101 Staff ) - N</t>
  </si>
  <si>
    <t>PAT Per Staff (94/101 Staff) - N</t>
  </si>
  <si>
    <t>Notes on % of budget performance:</t>
  </si>
  <si>
    <t>- 100% is the base for both income and expenses budget performance</t>
  </si>
  <si>
    <t>- The percentage performance takes its bearing from 100% (+ or -)</t>
  </si>
  <si>
    <t>- We have included full year budget columns to guide understanding of monthly performance figures</t>
  </si>
  <si>
    <t xml:space="preserve"> The column for Monthly Run RATE is also included for better clarity of work still to be done on Monthly basis.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</si>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</sst>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.00_);_(* \(#,##0.00\);_(* &quot;-&quot;??_);_(@_)"/>
    <numFmt numFmtId="167" formatCode="_-* #,##0.000_-;\-* #,##0.000_-;_-* &quot;-&quot;??_-;_-@_-"/>
    <numFmt numFmtId="168" formatCode="_-* #,##0.0_-;\-* #,##0.0_-;_-* &quot;-&quot;??_-;_-@_-"/>
    <numFmt numFmtId="169" formatCode="_(* #,##0.00000_);_(* \(#,##0.00000\);_(* &quot;-&quot;??_);_(@_)"/>
    <numFmt numFmtId="170" formatCode="_-* #,##0.0000_-;\-* #,##0.0000_-;_-* &quot;-&quot;??_-;_-@_-"/>
    <numFmt numFmtId="171" formatCode="_(* #,##0.0000_);_(* \(#,##0.0000\);_(* &quot;-&quot;??_);_(@_)"/>
  </numFmts>
  <fonts count="1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0" fontId="14" fillId="5" borderId="0" applyNumberFormat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 wrapText="1"/>
    </xf>
    <xf numFmtId="37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2" applyFont="1"/>
    <xf numFmtId="43" fontId="4" fillId="0" borderId="0" xfId="1" applyFont="1" applyAlignment="1">
      <alignment horizontal="center"/>
    </xf>
    <xf numFmtId="0" fontId="6" fillId="2" borderId="0" xfId="3" applyFont="1" applyFill="1"/>
    <xf numFmtId="164" fontId="4" fillId="0" borderId="0" xfId="0" applyNumberFormat="1" applyFont="1" applyAlignment="1">
      <alignment horizontal="center"/>
    </xf>
    <xf numFmtId="0" fontId="7" fillId="0" borderId="0" xfId="4" applyFont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left" vertical="center" wrapText="1"/>
    </xf>
    <xf numFmtId="17" fontId="3" fillId="0" borderId="0" xfId="0" applyNumberFormat="1" applyFont="1" applyAlignment="1">
      <alignment horizontal="center" wrapText="1"/>
    </xf>
    <xf numFmtId="43" fontId="3" fillId="0" borderId="0" xfId="1" applyFont="1" applyAlignment="1">
      <alignment horizontal="center" wrapText="1"/>
    </xf>
    <xf numFmtId="17" fontId="3" fillId="3" borderId="0" xfId="0" applyNumberFormat="1" applyFont="1" applyFill="1" applyAlignment="1">
      <alignment horizontal="center" wrapText="1"/>
    </xf>
    <xf numFmtId="17" fontId="3" fillId="4" borderId="0" xfId="0" applyNumberFormat="1" applyFont="1" applyFill="1" applyAlignment="1">
      <alignment horizontal="center" wrapText="1"/>
    </xf>
    <xf numFmtId="17" fontId="4" fillId="0" borderId="0" xfId="0" applyNumberFormat="1" applyFont="1" applyAlignment="1">
      <alignment horizontal="left" vertical="top" wrapText="1"/>
    </xf>
    <xf numFmtId="0" fontId="4" fillId="4" borderId="0" xfId="0" applyFont="1" applyFill="1"/>
    <xf numFmtId="17" fontId="4" fillId="0" borderId="0" xfId="0" applyNumberFormat="1" applyFont="1" applyAlignment="1">
      <alignment horizontal="center" vertical="top" wrapText="1"/>
    </xf>
    <xf numFmtId="0" fontId="8" fillId="0" borderId="0" xfId="5" applyFont="1"/>
    <xf numFmtId="37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/>
    <xf numFmtId="9" fontId="9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4" fontId="4" fillId="3" borderId="0" xfId="1" applyNumberFormat="1" applyFont="1" applyFill="1"/>
    <xf numFmtId="9" fontId="9" fillId="3" borderId="0" xfId="2" applyFont="1" applyFill="1" applyAlignment="1">
      <alignment horizontal="center"/>
    </xf>
    <xf numFmtId="9" fontId="4" fillId="4" borderId="0" xfId="2" applyFont="1" applyFill="1" applyAlignment="1">
      <alignment horizontal="right"/>
    </xf>
    <xf numFmtId="43" fontId="4" fillId="0" borderId="0" xfId="0" applyNumberFormat="1" applyFont="1"/>
    <xf numFmtId="9" fontId="4" fillId="0" borderId="0" xfId="2" applyFont="1" applyAlignment="1">
      <alignment horizontal="center"/>
    </xf>
    <xf numFmtId="9" fontId="4" fillId="4" borderId="0" xfId="2" applyFont="1" applyFill="1"/>
    <xf numFmtId="43" fontId="4" fillId="0" borderId="0" xfId="1" applyFont="1"/>
    <xf numFmtId="164" fontId="4" fillId="0" borderId="0" xfId="0" applyNumberFormat="1" applyFont="1"/>
    <xf numFmtId="164" fontId="3" fillId="0" borderId="1" xfId="1" applyNumberFormat="1" applyFont="1" applyBorder="1"/>
    <xf numFmtId="9" fontId="3" fillId="0" borderId="1" xfId="2" applyFont="1" applyBorder="1" applyAlignment="1">
      <alignment horizontal="center"/>
    </xf>
    <xf numFmtId="164" fontId="3" fillId="3" borderId="1" xfId="1" applyNumberFormat="1" applyFont="1" applyFill="1" applyBorder="1"/>
    <xf numFmtId="9" fontId="9" fillId="3" borderId="1" xfId="2" applyFont="1" applyFill="1" applyBorder="1" applyAlignment="1">
      <alignment horizontal="center"/>
    </xf>
    <xf numFmtId="9" fontId="4" fillId="4" borderId="1" xfId="2" applyFont="1" applyFill="1" applyBorder="1" applyAlignment="1">
      <alignment horizontal="right"/>
    </xf>
    <xf numFmtId="164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/>
    </xf>
    <xf numFmtId="0" fontId="3" fillId="0" borderId="0" xfId="5" applyFont="1"/>
    <xf numFmtId="166" fontId="4" fillId="3" borderId="0" xfId="1" applyNumberFormat="1" applyFont="1" applyFill="1"/>
    <xf numFmtId="0" fontId="3" fillId="0" borderId="0" xfId="5" applyFont="1" applyAlignment="1">
      <alignment wrapText="1"/>
    </xf>
    <xf numFmtId="9" fontId="10" fillId="4" borderId="0" xfId="2" applyFont="1" applyFill="1"/>
    <xf numFmtId="0" fontId="8" fillId="0" borderId="0" xfId="5" applyFont="1" applyAlignment="1">
      <alignment wrapText="1"/>
    </xf>
    <xf numFmtId="9" fontId="11" fillId="4" borderId="0" xfId="2" applyFont="1" applyFill="1"/>
    <xf numFmtId="164" fontId="4" fillId="0" borderId="2" xfId="2" applyNumberFormat="1" applyFont="1" applyBorder="1" applyAlignment="1">
      <alignment horizontal="center"/>
    </xf>
    <xf numFmtId="0" fontId="3" fillId="0" borderId="0" xfId="6" applyFont="1" applyAlignment="1" applyProtection="1">
      <alignment horizontal="left" vertical="top"/>
      <protection locked="0"/>
    </xf>
    <xf numFmtId="9" fontId="4" fillId="0" borderId="1" xfId="2" applyFont="1" applyBorder="1" applyAlignment="1">
      <alignment horizontal="center"/>
    </xf>
    <xf numFmtId="9" fontId="6" fillId="3" borderId="1" xfId="2" applyFont="1" applyFill="1" applyBorder="1" applyAlignment="1">
      <alignment horizontal="center"/>
    </xf>
    <xf numFmtId="9" fontId="11" fillId="4" borderId="1" xfId="2" applyFont="1" applyFill="1" applyBorder="1"/>
    <xf numFmtId="164" fontId="3" fillId="0" borderId="0" xfId="1" applyNumberFormat="1" applyFont="1"/>
    <xf numFmtId="9" fontId="3" fillId="0" borderId="3" xfId="2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3" borderId="0" xfId="1" applyNumberFormat="1" applyFont="1" applyFill="1"/>
    <xf numFmtId="9" fontId="3" fillId="0" borderId="0" xfId="2" applyFont="1" applyAlignment="1">
      <alignment horizontal="center"/>
    </xf>
    <xf numFmtId="9" fontId="6" fillId="3" borderId="0" xfId="2" applyFont="1" applyFill="1" applyAlignment="1">
      <alignment horizontal="center"/>
    </xf>
    <xf numFmtId="166" fontId="3" fillId="3" borderId="0" xfId="1" applyNumberFormat="1" applyFont="1" applyFill="1"/>
    <xf numFmtId="166" fontId="4" fillId="0" borderId="0" xfId="0" applyNumberFormat="1" applyFont="1"/>
    <xf numFmtId="37" fontId="4" fillId="0" borderId="0" xfId="1" applyNumberFormat="1" applyFont="1" applyAlignment="1">
      <alignment horizontal="left" vertical="top" wrapText="1"/>
    </xf>
    <xf numFmtId="9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4" fontId="3" fillId="3" borderId="4" xfId="1" applyNumberFormat="1" applyFont="1" applyFill="1" applyBorder="1"/>
    <xf numFmtId="164" fontId="3" fillId="0" borderId="5" xfId="1" applyNumberFormat="1" applyFont="1" applyBorder="1"/>
    <xf numFmtId="9" fontId="3" fillId="0" borderId="6" xfId="2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164" fontId="3" fillId="3" borderId="5" xfId="1" applyNumberFormat="1" applyFont="1" applyFill="1" applyBorder="1"/>
    <xf numFmtId="9" fontId="6" fillId="3" borderId="6" xfId="2" applyFont="1" applyFill="1" applyBorder="1" applyAlignment="1">
      <alignment horizontal="center"/>
    </xf>
    <xf numFmtId="9" fontId="4" fillId="4" borderId="5" xfId="2" applyFont="1" applyFill="1" applyBorder="1"/>
    <xf numFmtId="164" fontId="4" fillId="0" borderId="0" xfId="1" applyNumberFormat="1" applyFont="1" applyAlignment="1">
      <alignment horizontal="left" vertical="top" wrapText="1"/>
    </xf>
    <xf numFmtId="164" fontId="12" fillId="0" borderId="0" xfId="1" applyNumberFormat="1" applyFont="1"/>
    <xf numFmtId="164" fontId="3" fillId="0" borderId="0" xfId="1" applyNumberFormat="1" applyFont="1" applyAlignment="1">
      <alignment horizontal="center"/>
    </xf>
    <xf numFmtId="0" fontId="4" fillId="3" borderId="0" xfId="0" applyFont="1" applyFill="1"/>
    <xf numFmtId="0" fontId="13" fillId="0" borderId="0" xfId="0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43" fontId="3" fillId="3" borderId="0" xfId="1" applyFont="1" applyFill="1" applyAlignment="1">
      <alignment horizontal="center"/>
    </xf>
    <xf numFmtId="43" fontId="3" fillId="3" borderId="0" xfId="1" applyFont="1" applyFill="1" applyAlignment="1">
      <alignment horizontal="left"/>
    </xf>
    <xf numFmtId="9" fontId="3" fillId="4" borderId="0" xfId="2" applyFont="1" applyFill="1"/>
    <xf numFmtId="9" fontId="3" fillId="3" borderId="0" xfId="2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9" fontId="4" fillId="0" borderId="0" xfId="2" applyFont="1" applyAlignment="1">
      <alignment horizontal="left" vertical="top" wrapText="1"/>
    </xf>
    <xf numFmtId="43" fontId="3" fillId="0" borderId="0" xfId="0" applyNumberFormat="1" applyFont="1"/>
    <xf numFmtId="43" fontId="3" fillId="3" borderId="0" xfId="0" applyNumberFormat="1" applyFont="1" applyFill="1"/>
    <xf numFmtId="2" fontId="4" fillId="0" borderId="0" xfId="0" applyNumberFormat="1" applyFont="1" applyAlignment="1">
      <alignment horizontal="center"/>
    </xf>
    <xf numFmtId="0" fontId="3" fillId="0" borderId="2" xfId="0" applyFont="1" applyBorder="1"/>
    <xf numFmtId="49" fontId="4" fillId="0" borderId="0" xfId="0" applyNumberFormat="1" applyFont="1"/>
    <xf numFmtId="10" fontId="4" fillId="0" borderId="0" xfId="2" applyNumberFormat="1" applyFont="1" applyAlignment="1">
      <alignment horizontal="center"/>
    </xf>
    <xf numFmtId="167" fontId="4" fillId="0" borderId="0" xfId="0" applyNumberFormat="1" applyFont="1"/>
    <xf numFmtId="166" fontId="4" fillId="0" borderId="0" xfId="0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7" fontId="4" fillId="0" borderId="0" xfId="1" applyNumberFormat="1" applyFont="1"/>
    <xf numFmtId="169" fontId="4" fillId="0" borderId="0" xfId="0" applyNumberFormat="1" applyFont="1"/>
    <xf numFmtId="170" fontId="4" fillId="0" borderId="0" xfId="0" applyNumberFormat="1" applyFont="1"/>
    <xf numFmtId="171" fontId="4" fillId="0" borderId="0" xfId="0" applyNumberFormat="1" applyFont="1"/>
    <xf numFmtId="0" fontId="14" fillId="5" borderId="0" xfId="7"/>
    <xf numFmtId="17" fontId="14" fillId="5" borderId="0" xfId="7" applyNumberFormat="1" applyAlignment="1">
      <alignment horizontal="center" wrapText="1"/>
    </xf>
    <xf numFmtId="164" fontId="14" fillId="5" borderId="0" xfId="7" applyNumberFormat="1"/>
    <xf numFmtId="164" fontId="14" fillId="5" borderId="1" xfId="7" applyNumberFormat="1" applyBorder="1"/>
    <xf numFmtId="164" fontId="14" fillId="5" borderId="4" xfId="7" applyNumberFormat="1" applyBorder="1"/>
    <xf numFmtId="164" fontId="14" fillId="5" borderId="6" xfId="7" applyNumberFormat="1" applyBorder="1"/>
    <xf numFmtId="17" fontId="3" fillId="6" borderId="0" xfId="0" applyNumberFormat="1" applyFont="1" applyFill="1" applyAlignment="1">
      <alignment horizontal="center" wrapText="1"/>
    </xf>
  </cellXfs>
  <cellStyles count="8">
    <cellStyle name="Accent6" xfId="7" builtinId="49"/>
    <cellStyle name="Comma" xfId="1" builtinId="3"/>
    <cellStyle name="Normal" xfId="0" builtinId="0"/>
    <cellStyle name="Normal 10 2" xfId="6" xr:uid="{CBD58FFE-F84E-4953-B270-CE4A7BA67712}"/>
    <cellStyle name="Normal 11" xfId="4" xr:uid="{BDE3FB56-06A5-4060-AE52-C1DCFD8B0AB5}"/>
    <cellStyle name="Normal 50 2" xfId="5" xr:uid="{4A71EF54-91D6-465C-8477-088C354610EA}"/>
    <cellStyle name="Normal_SHEET" xfId="3" xr:uid="{88D3322F-B199-44D7-9104-6FC9F8006007}"/>
    <cellStyle name="Percent" xfId="2" builtinId="5"/>
  </cellStyles>
  <dxfs count="57"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numFmt numFmtId="164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left" vertical="top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1247322</xdr:colOff>
      <xdr:row>1</xdr:row>
      <xdr:rowOff>87085</xdr:rowOff>
    </xdr:from>
    <xdr:to>
      <xdr:col>10</xdr:col>
      <xdr:colOff>1169307</xdr:colOff>
      <xdr:row>4</xdr:row>
      <xdr:rowOff>158748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071C2C-7E45-4531-BFD1-4E09173E5E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1872" y="287110"/>
          <a:ext cx="1341210" cy="6717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ALCO\ALCO%20REPORTS\ALCO%20OCTOBER\alco061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fs0001\VOL2\payroll\payrol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lix\c-gbenga\payroll\payro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2\TRS%20Clients\Documents%20and%20Settings\tsamagbeyi\Local%20Settings\Temporary%20Internet%20Files\OLK64\taxikej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x\CLIENT\LSWC\Due%20diligence\Capital%20Expenditure\Cap.%20Exp.%20-%201996%20Naira%20Paymen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1\ClientData-Tax\Resourcery\DUE%20DILIGENCE\Cit\Tax\CLIENT\LSWC\Due%20diligence\Capital%20Expenditure\Cap.%20Exp.%20-%201996%20Naira%20Paymen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SHARE\FINANCIAL%20REPORTING\YEAR%202010\Fixed%20Assets%20Auditors\Fixed%20Asset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_GRP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fs0001\VOL2\DATA\AIB%20Payroll%20Revi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con\C\My%20Documents%20Old\FELIX1\Budget\2004%20Budget\BUDGET%202004%20TEMPLATETOTAL%20BOARD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2\TRS%20Clients\Documents%20and%20Settings\toluwatola\Desktop\Horizon\Copy%20of%20PAYE%20Computation%20-%202005%20Tax%20Review%20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FINANCIAL%20REPORTING\SUBSIDIARIES\FINANCIALS\GROUP%20P%20%20L%20(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ho01\share-ext\total%20bank\totalbank%20conso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FINANCIAL%20REPORTING\SUBSIDIARIES\STB%20GHANA\performance_trend_may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conrpt\e\SHARE\Accounting%20Systems\MONDAY\ACCT_SYSTEM\FINANCIAL%20STATEMENT%20AUG-JULY%202006\MARCH%202006\TOTAL%20BANK\MARCH2006\FINSTAT\TREND-FINSTAT-MAR'06_TOTAL%20BAN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IB%20Payroll%20Revie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CON\Documents%20and%20Settings\babatunde.adesola\Desktop\Proof%20forma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Ogunkanmi\My%20Documents\British%20Airways\Local%20Staff%20Payroll%20-%20November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1\ClientData-Tax\Seabulk\Seabulk%20Offshore%20Operators%20Nig.%20Ltd.%202003%20YO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2\TRS%20Clients\Michelin%20Folder\MTS%202003%20Tax%20Comp\Tcca0503%20-%202003%20tax%20comp(updated%20June%20200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_boureturns\Shared%20Fiance\TEMP\~541428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dbrown\Local%20Settings\Temporary%20Internet%20Files\OLKD\payroll%20details%20jan%20-%20dec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d_los13\virtual%20flash\AUDITED%20ACCOUNTS%2023%20Feb%202010\ALCO\ALCO%20REPORTS\ALCO%20OCTOBER\alco061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Documents%20and%20Settings\MYSTB\Local%20Settings\Temporary%20Internet%20Files\Content.IE5\G3TB223D\ALCO\ALCO%20REPORTS\ALCO%20OCTOBER\alco061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SHARE\FINANCIAL%20REPORTING\YEAR2007-2008\30%20JUNE,%202008\END%20OF%20MONTH%20REPORTS\FINSTAT-%20REPORT%20_JUNE%20_%202008_30-06-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d_los13\virtual%20flash\AUDITED%20ACCOUNTS%2023%20Feb%202010\Documents%20and%20Settings\adewale.adeniyi\Desktop\UBA%20NIG\June%20Audit%20File\AUDITED%20FINANCIAL%20STATEMENTS%20-%2030%20JUNE%2020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d_los13\virtual%20flash\AUDITED%20ACCOUNTS%2023%20Feb%202010\Documents%20and%20Settings\adewale.adeniyi\Local%20Settings\Temporary%20Internet%20Files\Content.Outlook\UQ0HZRTA\Documents%20and%20Settings\adewale.adeniyi\Desktop\NSE_SEC\FINSTAT-%20REPORT%20_JU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Documents%20and%20Settings\bolanle.olopade\Local%20Settings\Temporary%20Internet%20Files\OLK5E\Aug%2031,%202008%20GCI%20and%20NY-B.S%20(MONTH%20END)%20U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d_los13\virtual%20flash\Users\Taiwo.kolawole\Desktop\30%20JUNE,%202009-AUDIT\REPORT\Latest%20Leadsheet\Worksheet%20in%205143%20Cash%20Combined%20Leadshe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FINANCIAL%20REPORTING\SUBSIDIARIES\FINANCIALS\FINANCIAL%20SUMMRY\FINANCIAL%20SUMMRY\GROUP%20P%20%20L%20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SHARE\Accounting%20Systems\MONDAY\ACCT_SYSTEM\FINANCIAL%20STATEMENT%20AUG-JULY%202006\MARCH%202006\TOTAL%20BANK\MARCH2006\FINSTAT\TREND-FINSTAT-MAR'06_TOTAL%20BAN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1\ClientData-Tax\Client\Weatherford\DIRECT%20TAX\WHT\weatherford%20updated%20Tax%20Position%20(&amp;%20Reconciliation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2\TRS%20Clients\Documents%20and%20Settings\aayoade\Desktop\SCB%20TAX%20REVIEW\Documents%20and%20Settings\cukaere\Desktop\Siemens%202005%20Tax%20Review%20Appendices-sent%20to%20aud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mail\fincon\MPR\2006_2007\CLOSE%20OUT%20WORKINGS\CLOSE%20OUT%20BALANCE%20SHE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2\TRS%20Clients\Documents%20and%20Settings\aayoade\Desktop\SCB%20TAX%20REVIEW\Documents%20and%20Settings\OJayeola\Desktop\Seabulk%202004%20Review\PAYROLL%20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p-filesvr01\fincon\MPR\2007_2008\SEPTEMBER_07_MPR\ACC%202_BAL%20SHEET_SEP_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FSR01\ClientData-Tax\Client\GRINAKER%20LTA\Grinaker%20-%202004%20Tax%20Review\Documents%20and%20Settings\cchijioke\Local%20Settings\Temporary%20Internet%20Files\OLK3\Client\rothmans\DIRECT%20TAX\PIT\T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d_los13\virtual%20flash\AUDITED%20ACCOUNTS%2023%20Feb%202010\Documents%20and%20Settings\adewale.adeniyi\Desktop\UBA%20NIG\June%20Audit%20File\Latest%20Leadsheet\Worksheet%20in%205143%20Cash%20Combined%20Leadshee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_boureturns\Shared%20Fiance\REPORTS\PERSONAL%20FOLDER\UBA%20BUDGET%202008\UBA\BUROutpu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twilliams\Desktop\OTHER%20JOBS\MAERSK%20GROUP%202006%20ENGAGEMENTS\EMPLOYEE-RELATED%20TAXES%20Compliance%20Review%20-%20final%20given%20to%20client\SNL\Safmarine%20PAYE%20tax%20computations%20-%20revis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1266889\Local%20Settings\Temp\PCS_ELF_RF_008_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1\ClientData-Tax\Resourcery\DUE%20DILIGENCE\Cit\Tax\CLIENT\LSWC\Due%20diligence\Recurrent%20expenditure\EIB%20-%201995%20(Suppl.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Documents%20and%20Settings\user\Desktop\MPR_SEPT2007\MPR_OCT2007\FINSTA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NOV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to_server\old_486\Br2002\Peer%20Comparisons\GTB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Jun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SERRANO\Year2001\COSTCONTROL_FILES\PO_REPORTS\PDINV_FORM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\Resourcery\DUE%20DILIGENCE\Cit\Tax\CLIENT\LSWC\Due%20diligence\Recurrent%20expenditure\EIB%20-%201995%20(Suppl.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rica-me.shell.com\africa-me\E%20&amp;%20P\SPDC%20Lagos\Department\CFD\CTL-TXP\1Q2005%20PPT\FEB%202005\DEFTAX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OLD%20ERA\REVENUE%20ANALYSIS%20HelenE\OLD\BOARD%20PAPERS\BOARD%20PAPERS%200506\Board%20Papers%20-%20March%202003%20-%20audited%20V.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gd2en04\Backup\Documents%20and%20Settings\fataifolarin\Desktop\VAT\VAT%20Remittances%2026-08-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_boureturns\shared%20fiance\GROUP%20REPORTS%202009\11%20Group%20reports%20November%202009\Grp%20Reports\MIS-GROUP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to_server\old_486\Br97\Peer%20Comparisons\Peer%20Comparisons\_Bankrank97%20Peer%20Group%2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losdc02\TRS%20Clients\Documents%20and%20Settings\bhassan\Local%20Settings\Temporary%20Internet%20Files\OLK3B\MLOGG\Detailed%20M-Log%20(Final)\Maersk%20Logistics%20Tax%20Review%20-%2012%20months%20fin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fs0001\VOL2\Client\STDBANK\DIRECT%20TAX\PIT\examp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fs0001\VOL2\Tax\CLIENT\MARCMEI\DIRECT%20TAX\Internal%20Audit%20Review\Jan%20-%20Mar%20(Unedited%203)\mm\JAN-MAR%20(UNEDITED)\LABOURER'S%20WAGES%20JAN_MAR%2020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ASIRAT%20GIWA\My%20Documents\New%20Folder\ALLSTD%20FINSTAT%20Aug%2031%202007%20format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N2004pl%20(version%201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fs0001\VOL2\Marc%20and%20Mei%20-%20Internal%20Audit%20Review\Oct%20-%20Dec%202000%20Internal%20Audit\Marc%20&amp;%20Mei%20-%20Payroll%20Oct-Dec2000-PER%20A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o\FinRpt\SHARE\FINANCIAL%20REPORTING\YEAR%202010\Fixed%20Assets%20Auditors\FIXED%20ASSETS%20-COMBINE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\Resourcery\DUE%20DILIGENCE\Cit\Tax\CLIENT\LSWC\Due%20diligence\Capital%20Expenditure\Cap.%20Exp.%20-%201996%20Naira%20Payment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fs0001\VOL2\Tax\CLIENT\SCHLUM\Payroll%20&amp;%20Internal%20Control%20Review\Dowell%20PAYE%20CUMUCOMPUTATIO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1.microwebs.kworld.kpmg.com/Documents%20and%20Settings/kmcclurkan/Local%20Settings/Temporary%20Internet%20Files/OLK23/Example%20reporting%20packag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x\CLIENT\LSWC\Due%20diligence\Recurrent%20expenditure\EIB%20-%201995%20(Suppl.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jhbfsr09\ClientTargeting\Documents%20and%20Settings\andreafield\My%20Documents\Clients\IFRS\Module%201\Module%201%20master%20unlock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yanwu/AppData/Local/Microsoft/Windows/INetCache/Content.Outlook/MYQKEOUR/MANAGEMENT%20ACCOUNTS%20BUDGET%20PERFORMANCE%20SEP%202019-%20SEC%20REPORT%20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fs0001\VOL2\Tax\CLIENT\ESSO\DIRECT%20TAX\PIT\NEWT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ifebunandu\Desktop\Eddy's%20Safmarine%20tax%20review\TAX\ADEYEMI\PAYROLLS\NEW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DS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c_warr"/>
      <sheetName val="balsht-chrt"/>
      <sheetName val="keyratio-chrt"/>
      <sheetName val="trend"/>
      <sheetName val="gap - Lcy"/>
      <sheetName val="gap - Fcy "/>
      <sheetName val="staff loans-wkings"/>
      <sheetName val="TREND P+L"/>
      <sheetName val="workings"/>
      <sheetName val="dep_sbu"/>
      <sheetName val="top 20 adv"/>
      <sheetName val="top 20 dep"/>
      <sheetName val="loans schedule"/>
      <sheetName val="TREND P_L"/>
      <sheetName val="TREND PAL"/>
      <sheetName val="summary"/>
      <sheetName val="Index"/>
      <sheetName val="gap_-_Lcy"/>
      <sheetName val="gap_-_Fcy_"/>
      <sheetName val="staff_loans-wkings"/>
      <sheetName val="TREND_P+L"/>
      <sheetName val="top_20_adv"/>
      <sheetName val="top_20_dep"/>
      <sheetName val="loans_schedule"/>
      <sheetName val="Parameters"/>
      <sheetName val="Sch_Index"/>
      <sheetName val="CONSOL-PL"/>
      <sheetName val="CONSO"/>
      <sheetName val="Senegal"/>
      <sheetName val="gap_-_Lcy2"/>
      <sheetName val="gap_-_Fcy_2"/>
      <sheetName val="staff_loans-wkings2"/>
      <sheetName val="TREND_P+L2"/>
      <sheetName val="top_20_adv2"/>
      <sheetName val="top_20_dep2"/>
      <sheetName val="loans_schedule2"/>
      <sheetName val="TREND_P_L1"/>
      <sheetName val="TREND_PAL1"/>
      <sheetName val="gap_-_Lcy1"/>
      <sheetName val="gap_-_Fcy_1"/>
      <sheetName val="staff_loans-wkings1"/>
      <sheetName val="TREND_P+L1"/>
      <sheetName val="top_20_adv1"/>
      <sheetName val="top_20_dep1"/>
      <sheetName val="loans_schedule1"/>
      <sheetName val="TREND_P_L"/>
      <sheetName val="TREND_PAL"/>
      <sheetName val="gap_-_Lcy4"/>
      <sheetName val="gap_-_Fcy_4"/>
      <sheetName val="staff_loans-wkings4"/>
      <sheetName val="TREND_P+L4"/>
      <sheetName val="top_20_adv4"/>
      <sheetName val="top_20_dep4"/>
      <sheetName val="loans_schedule4"/>
      <sheetName val="TREND_P_L3"/>
      <sheetName val="TREND_PAL3"/>
      <sheetName val="gap_-_Lcy3"/>
      <sheetName val="gap_-_Fcy_3"/>
      <sheetName val="staff_loans-wkings3"/>
      <sheetName val="TREND_P+L3"/>
      <sheetName val="top_20_adv3"/>
      <sheetName val="top_20_dep3"/>
      <sheetName val="loans_schedule3"/>
      <sheetName val="TREND_P_L2"/>
      <sheetName val="TREND_PAL2"/>
      <sheetName val="gap_-_Lcy5"/>
      <sheetName val="gap_-_Fcy_5"/>
      <sheetName val="staff_loans-wkings5"/>
      <sheetName val="TREND_P+L5"/>
      <sheetName val="top_20_adv5"/>
      <sheetName val="top_20_dep5"/>
      <sheetName val="loans_schedule5"/>
      <sheetName val="TREND_P_L4"/>
      <sheetName val="TREND_PAL4"/>
      <sheetName val="gap_-_Lcy6"/>
      <sheetName val="gap_-_Fcy_6"/>
      <sheetName val="staff_loans-wkings6"/>
      <sheetName val="TREND_P+L6"/>
      <sheetName val="top_20_adv6"/>
      <sheetName val="top_20_dep6"/>
      <sheetName val="loans_schedule6"/>
      <sheetName val="TREND_P_L5"/>
      <sheetName val="TREND_PAL5"/>
      <sheetName val="gap_-_Lcy7"/>
      <sheetName val="gap_-_Fcy_7"/>
      <sheetName val="staff_loans-wkings7"/>
      <sheetName val="TREND_P+L7"/>
      <sheetName val="top_20_adv7"/>
      <sheetName val="top_20_dep7"/>
      <sheetName val="loans_schedule7"/>
      <sheetName val="TREND_P_L6"/>
      <sheetName val="TREND_PAL6"/>
      <sheetName val="gap_-_Lcy8"/>
      <sheetName val="gap_-_Fcy_8"/>
      <sheetName val="staff_loans-wkings8"/>
      <sheetName val="TREND_P+L8"/>
      <sheetName val="top_20_adv8"/>
      <sheetName val="top_20_dep8"/>
      <sheetName val="loans_schedule8"/>
      <sheetName val="TREND_P_L7"/>
      <sheetName val="TREND_PAL7"/>
      <sheetName val="gap_-_Lcy11"/>
      <sheetName val="gap_-_Fcy_11"/>
      <sheetName val="staff_loans-wkings11"/>
      <sheetName val="TREND_P+L11"/>
      <sheetName val="top_20_adv11"/>
      <sheetName val="top_20_dep11"/>
      <sheetName val="loans_schedule11"/>
      <sheetName val="TREND_P_L10"/>
      <sheetName val="TREND_PAL10"/>
      <sheetName val="gap_-_Lcy9"/>
      <sheetName val="gap_-_Fcy_9"/>
      <sheetName val="staff_loans-wkings9"/>
      <sheetName val="TREND_P+L9"/>
      <sheetName val="top_20_adv9"/>
      <sheetName val="top_20_dep9"/>
      <sheetName val="loans_schedule9"/>
      <sheetName val="TREND_P_L8"/>
      <sheetName val="TREND_PAL8"/>
      <sheetName val="gap_-_Lcy10"/>
      <sheetName val="gap_-_Fcy_10"/>
      <sheetName val="staff_loans-wkings10"/>
      <sheetName val="TREND_P+L10"/>
      <sheetName val="top_20_adv10"/>
      <sheetName val="top_20_dep10"/>
      <sheetName val="loans_schedule10"/>
      <sheetName val="TREND_P_L9"/>
      <sheetName val="TREND_PAL9"/>
      <sheetName val="gap_-_Lcy12"/>
      <sheetName val="gap_-_Fcy_12"/>
      <sheetName val="staff_loans-wkings12"/>
      <sheetName val="TREND_P+L12"/>
      <sheetName val="top_20_adv12"/>
      <sheetName val="top_20_dep12"/>
      <sheetName val="loans_schedule12"/>
      <sheetName val="TREND_P_L11"/>
      <sheetName val="TREND_PAL11"/>
      <sheetName val="gap_-_Lcy13"/>
      <sheetName val="gap_-_Fcy_13"/>
      <sheetName val="staff_loans-wkings13"/>
      <sheetName val="TREND_P+L13"/>
      <sheetName val="top_20_adv13"/>
      <sheetName val="top_20_dep13"/>
      <sheetName val="loans_schedule13"/>
      <sheetName val="TREND_P_L12"/>
      <sheetName val="TREND_PAL12"/>
      <sheetName val="gap_-_Lcy14"/>
      <sheetName val="gap_-_Fcy_14"/>
      <sheetName val="staff_loans-wkings14"/>
      <sheetName val="TREND_P+L14"/>
      <sheetName val="top_20_adv14"/>
      <sheetName val="top_20_dep14"/>
      <sheetName val="loans_schedule14"/>
      <sheetName val="TREND_P_L13"/>
      <sheetName val="TREND_PAL13"/>
      <sheetName val="gap_-_Lcy16"/>
      <sheetName val="gap_-_Fcy_16"/>
      <sheetName val="staff_loans-wkings16"/>
      <sheetName val="TREND_P+L16"/>
      <sheetName val="top_20_adv16"/>
      <sheetName val="top_20_dep16"/>
      <sheetName val="loans_schedule16"/>
      <sheetName val="TREND_P_L15"/>
      <sheetName val="TREND_PAL15"/>
      <sheetName val="gap_-_Lcy15"/>
      <sheetName val="gap_-_Fcy_15"/>
      <sheetName val="staff_loans-wkings15"/>
      <sheetName val="TREND_P+L15"/>
      <sheetName val="top_20_adv15"/>
      <sheetName val="top_20_dep15"/>
      <sheetName val="loans_schedule15"/>
      <sheetName val="TREND_P_L14"/>
      <sheetName val="TREND_PAL14"/>
      <sheetName val="gap_-_Lcy17"/>
      <sheetName val="gap_-_Fcy_17"/>
      <sheetName val="staff_loans-wkings17"/>
      <sheetName val="TREND_P+L17"/>
      <sheetName val="top_20_adv17"/>
      <sheetName val="top_20_dep17"/>
      <sheetName val="loans_schedule17"/>
      <sheetName val="TREND_P_L16"/>
      <sheetName val="TREND_PAL16"/>
      <sheetName val="TB"/>
      <sheetName val="Comprehensive Income"/>
      <sheetName val="Mapping Fields to AGG n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ALCO REPORT AT A GLANCE</v>
          </cell>
        </row>
        <row r="4">
          <cell r="A4" t="str">
            <v>WEEKLY TREND AS AT 06 OCTOBER 2005</v>
          </cell>
        </row>
        <row r="5">
          <cell r="A5" t="str">
            <v>WEEKLY TREND AS AT 06 OCTOBER 2005</v>
          </cell>
        </row>
        <row r="6">
          <cell r="C6" t="str">
            <v>PROFIT AND LOSS A/C TO DATE</v>
          </cell>
        </row>
        <row r="7">
          <cell r="C7" t="str">
            <v>PROFIT AND LOSS A/C TO DATE</v>
          </cell>
        </row>
        <row r="8">
          <cell r="C8" t="str">
            <v>AUGUST 2005</v>
          </cell>
          <cell r="D8" t="str">
            <v>SEPTEMBER 2005</v>
          </cell>
        </row>
        <row r="9">
          <cell r="C9" t="str">
            <v>ACTUAL</v>
          </cell>
          <cell r="D9" t="str">
            <v>ACTUAL</v>
          </cell>
        </row>
        <row r="10">
          <cell r="C10" t="str">
            <v>¢'000</v>
          </cell>
          <cell r="D10" t="str">
            <v>¢'000</v>
          </cell>
        </row>
        <row r="12">
          <cell r="C12" t="str">
            <v>¢'000</v>
          </cell>
          <cell r="D12" t="str">
            <v>¢'000</v>
          </cell>
        </row>
        <row r="13">
          <cell r="B13" t="str">
            <v>Interest Income</v>
          </cell>
          <cell r="C13">
            <v>1238620.7968755006</v>
          </cell>
          <cell r="D13">
            <v>1178440.3335891017</v>
          </cell>
        </row>
        <row r="14">
          <cell r="B14" t="str">
            <v>Interest Expense</v>
          </cell>
          <cell r="C14">
            <v>-589224.17092000006</v>
          </cell>
          <cell r="D14">
            <v>-734613.19319999986</v>
          </cell>
        </row>
        <row r="15">
          <cell r="B15" t="str">
            <v>Interest Expense</v>
          </cell>
          <cell r="C15">
            <v>-589224.17092000006</v>
          </cell>
          <cell r="D15">
            <v>-734613.19319999986</v>
          </cell>
        </row>
        <row r="16">
          <cell r="B16" t="str">
            <v>Net Interest Income</v>
          </cell>
          <cell r="C16">
            <v>649396.62595550052</v>
          </cell>
          <cell r="D16">
            <v>443827.14038910181</v>
          </cell>
        </row>
        <row r="17">
          <cell r="B17" t="str">
            <v>Net Interest Income</v>
          </cell>
          <cell r="C17">
            <v>649396.62595550052</v>
          </cell>
          <cell r="D17">
            <v>443827.14038910181</v>
          </cell>
        </row>
        <row r="18">
          <cell r="B18" t="str">
            <v>Exchange Earnings</v>
          </cell>
          <cell r="C18">
            <v>0</v>
          </cell>
          <cell r="D18">
            <v>0</v>
          </cell>
        </row>
        <row r="19">
          <cell r="B19" t="str">
            <v>Commission On Turnover (COT)</v>
          </cell>
          <cell r="C19">
            <v>124455.66864000005</v>
          </cell>
          <cell r="D19">
            <v>167193.98661999998</v>
          </cell>
        </row>
        <row r="20">
          <cell r="B20" t="str">
            <v>Commissions and  Fees</v>
          </cell>
          <cell r="C20">
            <v>720549.08182000008</v>
          </cell>
          <cell r="D20">
            <v>556807.01290999993</v>
          </cell>
        </row>
        <row r="21">
          <cell r="B21" t="str">
            <v>Commissions and  Fees</v>
          </cell>
          <cell r="C21">
            <v>720549.08182000008</v>
          </cell>
          <cell r="D21">
            <v>556807.01290999993</v>
          </cell>
        </row>
        <row r="22">
          <cell r="B22" t="str">
            <v xml:space="preserve">Total-Comm,Fees,etc </v>
          </cell>
          <cell r="C22">
            <v>845004.75046000013</v>
          </cell>
          <cell r="D22">
            <v>724000.99952999991</v>
          </cell>
        </row>
        <row r="23">
          <cell r="B23" t="str">
            <v xml:space="preserve">Total-Comm,Fees,etc </v>
          </cell>
          <cell r="C23">
            <v>845004.75046000013</v>
          </cell>
          <cell r="D23">
            <v>724000.99952999991</v>
          </cell>
        </row>
        <row r="24">
          <cell r="B24" t="str">
            <v>Other Operating Income</v>
          </cell>
          <cell r="C24">
            <v>0</v>
          </cell>
          <cell r="D24">
            <v>0</v>
          </cell>
        </row>
        <row r="25">
          <cell r="B25" t="str">
            <v>Other Operating Income</v>
          </cell>
          <cell r="C25">
            <v>0</v>
          </cell>
          <cell r="D25">
            <v>0</v>
          </cell>
        </row>
        <row r="26">
          <cell r="B26" t="str">
            <v>NET EARNINGS</v>
          </cell>
          <cell r="C26">
            <v>1494401.3764155007</v>
          </cell>
          <cell r="D26">
            <v>1167828.1399191017</v>
          </cell>
        </row>
        <row r="28">
          <cell r="B28" t="str">
            <v>NET EARNINGS</v>
          </cell>
          <cell r="C28">
            <v>1494401.3764155007</v>
          </cell>
          <cell r="D28">
            <v>1167828.1399191017</v>
          </cell>
        </row>
        <row r="29">
          <cell r="B29" t="str">
            <v>Staff Expenses</v>
          </cell>
          <cell r="C29">
            <v>1293053.7191100006</v>
          </cell>
          <cell r="D29">
            <v>1262931.2467900009</v>
          </cell>
        </row>
        <row r="30">
          <cell r="B30" t="str">
            <v>Operating Expenses</v>
          </cell>
          <cell r="C30">
            <v>3541152.4785000067</v>
          </cell>
          <cell r="D30">
            <v>3795151.5278900005</v>
          </cell>
        </row>
        <row r="31">
          <cell r="B31" t="str">
            <v>Bad and Doubtul Debts Expenses</v>
          </cell>
          <cell r="C31">
            <v>80282.179999999993</v>
          </cell>
          <cell r="D31">
            <v>15943.75092999998</v>
          </cell>
        </row>
        <row r="32">
          <cell r="B32" t="str">
            <v>Bad and Doubtul Debts Expenses</v>
          </cell>
          <cell r="C32">
            <v>80282.179999999993</v>
          </cell>
          <cell r="D32">
            <v>15943.75092999998</v>
          </cell>
        </row>
        <row r="33">
          <cell r="B33" t="str">
            <v>TOTAL EXPENSES</v>
          </cell>
          <cell r="C33">
            <v>4914488.3776100073</v>
          </cell>
          <cell r="D33">
            <v>5074026.5256100018</v>
          </cell>
        </row>
        <row r="34">
          <cell r="B34" t="str">
            <v>TOTAL EXPENSES</v>
          </cell>
          <cell r="C34">
            <v>4914488.3776100073</v>
          </cell>
          <cell r="D34">
            <v>5074026.5256100018</v>
          </cell>
        </row>
        <row r="35">
          <cell r="B35" t="str">
            <v>PROFIT BEFORE TAX</v>
          </cell>
          <cell r="C35">
            <v>-3420087.0011945069</v>
          </cell>
          <cell r="D35">
            <v>-3906198.3856909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>
        <row r="3">
          <cell r="A3" t="str">
            <v>ALCO REPORT AT A GLANCE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A3" t="str">
            <v>ALCO REPORT AT A GLANCE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">
          <cell r="A3" t="str">
            <v>ALCO REPORT AT A GLANCE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A3" t="str">
            <v>ALCO REPORT AT A GLANCE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">
          <cell r="A3" t="str">
            <v>ALCO REPORT AT A GLANCE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3">
          <cell r="A3" t="str">
            <v>ALCO REPORT AT A GLANCE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Tax Adjust.(Jnr)"/>
      <sheetName val="Tax Adjust.(Snr)"/>
      <sheetName val="Jul-99(1)"/>
      <sheetName val="Jul-99(2)"/>
      <sheetName val="Aug-99(1)"/>
      <sheetName val="SEPT(1)"/>
      <sheetName val="AUG-99(2)"/>
      <sheetName val="SEPT (2)"/>
      <sheetName val="OCT99(1)"/>
      <sheetName val="OCT99(2)"/>
      <sheetName val="NOV992"/>
      <sheetName val="NOV99(1)"/>
      <sheetName val="DEC1992 (2)"/>
      <sheetName val="DEC199(1)"/>
      <sheetName val="JAN00(2)"/>
      <sheetName val="JAN00(1)"/>
      <sheetName val="FEB001"/>
      <sheetName val="FEB002"/>
      <sheetName val="MARCH002"/>
      <sheetName val="MARCH001"/>
      <sheetName val="APRIL(1)"/>
      <sheetName val="APRIL (2)"/>
      <sheetName val="MAY1"/>
      <sheetName val="MAY2"/>
      <sheetName val="JUNE1"/>
      <sheetName val="June2"/>
      <sheetName val="JULY1"/>
      <sheetName val="JULY2"/>
      <sheetName val="AUGUST"/>
      <sheetName val="PDS3"/>
      <sheetName val="AUGUST1"/>
      <sheetName val="AUGUST2"/>
      <sheetName val="Tax_Adjust_(Jnr)"/>
      <sheetName val="Tax_Adjust_(Snr)"/>
      <sheetName val="SEPT_(2)"/>
      <sheetName val="DEC1992_(2)"/>
      <sheetName val="APRIL_(2)"/>
      <sheetName val="TB Jun04"/>
      <sheetName val="Nov_05"/>
      <sheetName val="Apr_06"/>
      <sheetName val="Aug_06"/>
      <sheetName val="Dec_05"/>
      <sheetName val="Jul_06"/>
      <sheetName val="Jun_06"/>
      <sheetName val="May_06"/>
      <sheetName val="Oct_05"/>
      <sheetName val="Sep_06"/>
      <sheetName val="208959 Analysis"/>
      <sheetName val="payroll"/>
      <sheetName val="Tax_Adjust_(Jnr)4"/>
      <sheetName val="Tax_Adjust_(Snr)4"/>
      <sheetName val="SEPT_(2)4"/>
      <sheetName val="DEC1992_(2)4"/>
      <sheetName val="APRIL_(2)4"/>
      <sheetName val="TB_Jun043"/>
      <sheetName val="208959_Analysis3"/>
      <sheetName val="Tax_Adjust_(Jnr)2"/>
      <sheetName val="Tax_Adjust_(Snr)2"/>
      <sheetName val="SEPT_(2)2"/>
      <sheetName val="DEC1992_(2)2"/>
      <sheetName val="APRIL_(2)2"/>
      <sheetName val="TB_Jun041"/>
      <sheetName val="208959_Analysis1"/>
      <sheetName val="Tax_Adjust_(Jnr)1"/>
      <sheetName val="Tax_Adjust_(Snr)1"/>
      <sheetName val="SEPT_(2)1"/>
      <sheetName val="DEC1992_(2)1"/>
      <sheetName val="APRIL_(2)1"/>
      <sheetName val="TB_Jun04"/>
      <sheetName val="208959_Analysis"/>
      <sheetName val="Tax_Adjust_(Jnr)3"/>
      <sheetName val="Tax_Adjust_(Snr)3"/>
      <sheetName val="SEPT_(2)3"/>
      <sheetName val="DEC1992_(2)3"/>
      <sheetName val="APRIL_(2)3"/>
      <sheetName val="TB_Jun042"/>
      <sheetName val="208959_Analysis2"/>
      <sheetName val="Tax_Adjust_(Jnr)13"/>
      <sheetName val="Tax_Adjust_(Snr)13"/>
      <sheetName val="SEPT_(2)13"/>
      <sheetName val="DEC1992_(2)13"/>
      <sheetName val="APRIL_(2)13"/>
      <sheetName val="TB_Jun0412"/>
      <sheetName val="208959_Analysis12"/>
      <sheetName val="Tax_Adjust_(Jnr)5"/>
      <sheetName val="Tax_Adjust_(Snr)5"/>
      <sheetName val="SEPT_(2)5"/>
      <sheetName val="DEC1992_(2)5"/>
      <sheetName val="APRIL_(2)5"/>
      <sheetName val="TB_Jun044"/>
      <sheetName val="208959_Analysis4"/>
      <sheetName val="Tax_Adjust_(Jnr)6"/>
      <sheetName val="Tax_Adjust_(Snr)6"/>
      <sheetName val="SEPT_(2)6"/>
      <sheetName val="DEC1992_(2)6"/>
      <sheetName val="APRIL_(2)6"/>
      <sheetName val="TB_Jun045"/>
      <sheetName val="208959_Analysis5"/>
      <sheetName val="Tax_Adjust_(Jnr)7"/>
      <sheetName val="Tax_Adjust_(Snr)7"/>
      <sheetName val="SEPT_(2)7"/>
      <sheetName val="DEC1992_(2)7"/>
      <sheetName val="APRIL_(2)7"/>
      <sheetName val="TB_Jun046"/>
      <sheetName val="208959_Analysis6"/>
      <sheetName val="Tax_Adjust_(Jnr)8"/>
      <sheetName val="Tax_Adjust_(Snr)8"/>
      <sheetName val="SEPT_(2)8"/>
      <sheetName val="DEC1992_(2)8"/>
      <sheetName val="APRIL_(2)8"/>
      <sheetName val="TB_Jun047"/>
      <sheetName val="208959_Analysis7"/>
      <sheetName val="Tax_Adjust_(Jnr)11"/>
      <sheetName val="Tax_Adjust_(Snr)11"/>
      <sheetName val="SEPT_(2)11"/>
      <sheetName val="DEC1992_(2)11"/>
      <sheetName val="APRIL_(2)11"/>
      <sheetName val="TB_Jun0410"/>
      <sheetName val="208959_Analysis10"/>
      <sheetName val="Tax_Adjust_(Jnr)9"/>
      <sheetName val="Tax_Adjust_(Snr)9"/>
      <sheetName val="SEPT_(2)9"/>
      <sheetName val="DEC1992_(2)9"/>
      <sheetName val="APRIL_(2)9"/>
      <sheetName val="TB_Jun048"/>
      <sheetName val="208959_Analysis8"/>
      <sheetName val="Tax_Adjust_(Jnr)10"/>
      <sheetName val="Tax_Adjust_(Snr)10"/>
      <sheetName val="SEPT_(2)10"/>
      <sheetName val="DEC1992_(2)10"/>
      <sheetName val="APRIL_(2)10"/>
      <sheetName val="TB_Jun049"/>
      <sheetName val="208959_Analysis9"/>
      <sheetName val="Tax_Adjust_(Jnr)12"/>
      <sheetName val="Tax_Adjust_(Snr)12"/>
      <sheetName val="SEPT_(2)12"/>
      <sheetName val="DEC1992_(2)12"/>
      <sheetName val="APRIL_(2)12"/>
      <sheetName val="TB_Jun0411"/>
      <sheetName val="208959_Analysis11"/>
      <sheetName val="Tax_Adjust_(Jnr)14"/>
      <sheetName val="Tax_Adjust_(Snr)14"/>
      <sheetName val="SEPT_(2)14"/>
      <sheetName val="DEC1992_(2)14"/>
      <sheetName val="APRIL_(2)14"/>
      <sheetName val="TB_Jun0413"/>
      <sheetName val="208959_Analysis13"/>
      <sheetName val="Tax_Adjust_(Jnr)15"/>
      <sheetName val="Tax_Adjust_(Snr)15"/>
      <sheetName val="SEPT_(2)15"/>
      <sheetName val="DEC1992_(2)15"/>
      <sheetName val="APRIL_(2)15"/>
      <sheetName val="TB_Jun0414"/>
      <sheetName val="208959_Analysis14"/>
      <sheetName val="Tax_Adjust_(Jnr)16"/>
      <sheetName val="Tax_Adjust_(Snr)16"/>
      <sheetName val="SEPT_(2)16"/>
      <sheetName val="DEC1992_(2)16"/>
      <sheetName val="APRIL_(2)16"/>
      <sheetName val="TB_Jun0415"/>
      <sheetName val="208959_Analysis15"/>
      <sheetName val="Tax_Adjust_(Jnr)17"/>
      <sheetName val="Tax_Adjust_(Snr)17"/>
      <sheetName val="SEPT_(2)17"/>
      <sheetName val="DEC1992_(2)17"/>
      <sheetName val="APRIL_(2)17"/>
      <sheetName val="TB_Jun0416"/>
      <sheetName val="208959_Analysis16"/>
      <sheetName val="Tax_Adjust_(Jnr)31"/>
      <sheetName val="Tax_Adjust_(Snr)31"/>
      <sheetName val="SEPT_(2)31"/>
      <sheetName val="DEC1992_(2)31"/>
      <sheetName val="APRIL_(2)31"/>
      <sheetName val="TB_Jun0430"/>
      <sheetName val="208959_Analysis30"/>
      <sheetName val="Tax_Adjust_(Jnr)18"/>
      <sheetName val="Tax_Adjust_(Snr)18"/>
      <sheetName val="SEPT_(2)18"/>
      <sheetName val="DEC1992_(2)18"/>
      <sheetName val="APRIL_(2)18"/>
      <sheetName val="TB_Jun0417"/>
      <sheetName val="208959_Analysis17"/>
      <sheetName val="Tax_Adjust_(Jnr)21"/>
      <sheetName val="Tax_Adjust_(Snr)21"/>
      <sheetName val="SEPT_(2)21"/>
      <sheetName val="DEC1992_(2)21"/>
      <sheetName val="APRIL_(2)21"/>
      <sheetName val="TB_Jun0420"/>
      <sheetName val="208959_Analysis20"/>
      <sheetName val="Tax_Adjust_(Jnr)20"/>
      <sheetName val="Tax_Adjust_(Snr)20"/>
      <sheetName val="SEPT_(2)20"/>
      <sheetName val="DEC1992_(2)20"/>
      <sheetName val="APRIL_(2)20"/>
      <sheetName val="TB_Jun0419"/>
      <sheetName val="208959_Analysis19"/>
      <sheetName val="Tax_Adjust_(Jnr)19"/>
      <sheetName val="Tax_Adjust_(Snr)19"/>
      <sheetName val="SEPT_(2)19"/>
      <sheetName val="DEC1992_(2)19"/>
      <sheetName val="APRIL_(2)19"/>
      <sheetName val="TB_Jun0418"/>
      <sheetName val="208959_Analysis18"/>
      <sheetName val="Tax_Adjust_(Jnr)22"/>
      <sheetName val="Tax_Adjust_(Snr)22"/>
      <sheetName val="SEPT_(2)22"/>
      <sheetName val="DEC1992_(2)22"/>
      <sheetName val="APRIL_(2)22"/>
      <sheetName val="TB_Jun0421"/>
      <sheetName val="208959_Analysis21"/>
      <sheetName val="Tax_Adjust_(Jnr)28"/>
      <sheetName val="Tax_Adjust_(Snr)28"/>
      <sheetName val="SEPT_(2)28"/>
      <sheetName val="DEC1992_(2)28"/>
      <sheetName val="APRIL_(2)28"/>
      <sheetName val="TB_Jun0427"/>
      <sheetName val="208959_Analysis27"/>
      <sheetName val="Tax_Adjust_(Jnr)23"/>
      <sheetName val="Tax_Adjust_(Snr)23"/>
      <sheetName val="SEPT_(2)23"/>
      <sheetName val="DEC1992_(2)23"/>
      <sheetName val="APRIL_(2)23"/>
      <sheetName val="TB_Jun0422"/>
      <sheetName val="208959_Analysis22"/>
      <sheetName val="Tax_Adjust_(Jnr)24"/>
      <sheetName val="Tax_Adjust_(Snr)24"/>
      <sheetName val="SEPT_(2)24"/>
      <sheetName val="DEC1992_(2)24"/>
      <sheetName val="APRIL_(2)24"/>
      <sheetName val="TB_Jun0423"/>
      <sheetName val="208959_Analysis23"/>
      <sheetName val="Tax_Adjust_(Jnr)25"/>
      <sheetName val="Tax_Adjust_(Snr)25"/>
      <sheetName val="SEPT_(2)25"/>
      <sheetName val="DEC1992_(2)25"/>
      <sheetName val="APRIL_(2)25"/>
      <sheetName val="TB_Jun0424"/>
      <sheetName val="208959_Analysis24"/>
      <sheetName val="Tax_Adjust_(Jnr)26"/>
      <sheetName val="Tax_Adjust_(Snr)26"/>
      <sheetName val="SEPT_(2)26"/>
      <sheetName val="DEC1992_(2)26"/>
      <sheetName val="APRIL_(2)26"/>
      <sheetName val="TB_Jun0425"/>
      <sheetName val="208959_Analysis25"/>
      <sheetName val="Tax_Adjust_(Jnr)27"/>
      <sheetName val="Tax_Adjust_(Snr)27"/>
      <sheetName val="SEPT_(2)27"/>
      <sheetName val="DEC1992_(2)27"/>
      <sheetName val="APRIL_(2)27"/>
      <sheetName val="TB_Jun0426"/>
      <sheetName val="208959_Analysis26"/>
      <sheetName val="Tax_Adjust_(Jnr)29"/>
      <sheetName val="Tax_Adjust_(Snr)29"/>
      <sheetName val="SEPT_(2)29"/>
      <sheetName val="DEC1992_(2)29"/>
      <sheetName val="APRIL_(2)29"/>
      <sheetName val="TB_Jun0428"/>
      <sheetName val="208959_Analysis28"/>
      <sheetName val="Tax_Adjust_(Jnr)30"/>
      <sheetName val="Tax_Adjust_(Snr)30"/>
      <sheetName val="SEPT_(2)30"/>
      <sheetName val="DEC1992_(2)30"/>
      <sheetName val="APRIL_(2)30"/>
      <sheetName val="TB_Jun0429"/>
      <sheetName val="208959_Analysis29"/>
      <sheetName val="Tax_Adjust_(Jnr)32"/>
      <sheetName val="Tax_Adjust_(Snr)32"/>
      <sheetName val="SEPT_(2)32"/>
      <sheetName val="DEC1992_(2)32"/>
      <sheetName val="APRIL_(2)32"/>
      <sheetName val="TB_Jun0431"/>
      <sheetName val="208959_Analysis31"/>
      <sheetName val="Tax_Adjust_(Jnr)33"/>
      <sheetName val="Tax_Adjust_(Snr)33"/>
      <sheetName val="SEPT_(2)33"/>
      <sheetName val="DEC1992_(2)33"/>
      <sheetName val="APRIL_(2)33"/>
      <sheetName val="TB_Jun0432"/>
      <sheetName val="208959_Analysis32"/>
      <sheetName val="Tax_Adjust_(Jnr)36"/>
      <sheetName val="Tax_Adjust_(Snr)36"/>
      <sheetName val="SEPT_(2)36"/>
      <sheetName val="DEC1992_(2)36"/>
      <sheetName val="APRIL_(2)36"/>
      <sheetName val="TB_Jun0435"/>
      <sheetName val="208959_Analysis35"/>
      <sheetName val="Tax_Adjust_(Jnr)34"/>
      <sheetName val="Tax_Adjust_(Snr)34"/>
      <sheetName val="SEPT_(2)34"/>
      <sheetName val="DEC1992_(2)34"/>
      <sheetName val="APRIL_(2)34"/>
      <sheetName val="TB_Jun0433"/>
      <sheetName val="208959_Analysis33"/>
      <sheetName val="Tax_Adjust_(Jnr)35"/>
      <sheetName val="Tax_Adjust_(Snr)35"/>
      <sheetName val="SEPT_(2)35"/>
      <sheetName val="DEC1992_(2)35"/>
      <sheetName val="APRIL_(2)35"/>
      <sheetName val="TB_Jun0434"/>
      <sheetName val="208959_Analysis34"/>
      <sheetName val="Tax_Adjust_(Jnr)37"/>
      <sheetName val="Tax_Adjust_(Snr)37"/>
      <sheetName val="SEPT_(2)37"/>
      <sheetName val="DEC1992_(2)37"/>
      <sheetName val="APRIL_(2)37"/>
      <sheetName val="TB_Jun0436"/>
      <sheetName val="208959_Analysis36"/>
      <sheetName val="Tax_Adjust_(Jnr)38"/>
      <sheetName val="Tax_Adjust_(Snr)38"/>
      <sheetName val="SEPT_(2)38"/>
      <sheetName val="DEC1992_(2)38"/>
      <sheetName val="APRIL_(2)38"/>
      <sheetName val="TB_Jun0437"/>
      <sheetName val="208959_Analysis37"/>
      <sheetName val="Tax_Adjust_(Jnr)39"/>
      <sheetName val="Tax_Adjust_(Snr)39"/>
      <sheetName val="SEPT_(2)39"/>
      <sheetName val="DEC1992_(2)39"/>
      <sheetName val="APRIL_(2)39"/>
      <sheetName val="TB_Jun0438"/>
      <sheetName val="208959_Analysis38"/>
      <sheetName val="Tax_Adjust_(Jnr)40"/>
      <sheetName val="Tax_Adjust_(Snr)40"/>
      <sheetName val="SEPT_(2)40"/>
      <sheetName val="DEC1992_(2)40"/>
      <sheetName val="APRIL_(2)40"/>
      <sheetName val="TB_Jun0439"/>
      <sheetName val="208959_Analysis39"/>
      <sheetName val="Tax_Adjust_(Jnr)41"/>
      <sheetName val="Tax_Adjust_(Snr)41"/>
      <sheetName val="SEPT_(2)41"/>
      <sheetName val="DEC1992_(2)41"/>
      <sheetName val="APRIL_(2)41"/>
      <sheetName val="TB_Jun0440"/>
      <sheetName val="208959_Analysis40"/>
      <sheetName val="Tax_Adjust_(Jnr)43"/>
      <sheetName val="Tax_Adjust_(Snr)43"/>
      <sheetName val="SEPT_(2)43"/>
      <sheetName val="DEC1992_(2)43"/>
      <sheetName val="APRIL_(2)43"/>
      <sheetName val="TB_Jun0442"/>
      <sheetName val="208959_Analysis42"/>
      <sheetName val="Tax_Adjust_(Jnr)42"/>
      <sheetName val="Tax_Adjust_(Snr)42"/>
      <sheetName val="SEPT_(2)42"/>
      <sheetName val="DEC1992_(2)42"/>
      <sheetName val="APRIL_(2)42"/>
      <sheetName val="TB_Jun0441"/>
      <sheetName val="208959_Analysis41"/>
      <sheetName val="Tax_Adjust_(Jnr)44"/>
      <sheetName val="Tax_Adjust_(Snr)44"/>
      <sheetName val="SEPT_(2)44"/>
      <sheetName val="DEC1992_(2)44"/>
      <sheetName val="APRIL_(2)44"/>
      <sheetName val="TB_Jun0443"/>
      <sheetName val="208959_Analysis43"/>
      <sheetName val="Tax_Adjust_(Jnr)45"/>
      <sheetName val="Tax_Adjust_(Snr)45"/>
      <sheetName val="SEPT_(2)45"/>
      <sheetName val="DEC1992_(2)45"/>
      <sheetName val="APRIL_(2)45"/>
      <sheetName val="TB_Jun0444"/>
      <sheetName val="208959_Analysis44"/>
      <sheetName val="Tax_Adjust_(Jnr)46"/>
      <sheetName val="Tax_Adjust_(Snr)46"/>
      <sheetName val="SEPT_(2)46"/>
      <sheetName val="DEC1992_(2)46"/>
      <sheetName val="APRIL_(2)46"/>
      <sheetName val="TB_Jun0445"/>
      <sheetName val="208959_Analysis45"/>
      <sheetName val="Tax_Adjust_(Jnr)47"/>
      <sheetName val="Tax_Adjust_(Snr)47"/>
      <sheetName val="SEPT_(2)47"/>
      <sheetName val="DEC1992_(2)47"/>
      <sheetName val="APRIL_(2)47"/>
      <sheetName val="TB_Jun0446"/>
      <sheetName val="208959_Analysis46"/>
      <sheetName val="Tax_Adjust_(Jnr)48"/>
      <sheetName val="Tax_Adjust_(Snr)48"/>
      <sheetName val="SEPT_(2)48"/>
      <sheetName val="DEC1992_(2)48"/>
      <sheetName val="APRIL_(2)48"/>
      <sheetName val="TB_Jun0447"/>
      <sheetName val="208959_Analysis47"/>
      <sheetName val="Tax_Adjust_(Jnr)49"/>
      <sheetName val="Tax_Adjust_(Snr)49"/>
      <sheetName val="SEPT_(2)49"/>
      <sheetName val="DEC1992_(2)49"/>
      <sheetName val="APRIL_(2)49"/>
      <sheetName val="TB_Jun0448"/>
      <sheetName val="208959_Analysis48"/>
      <sheetName val="Tax_Adjust_(Jnr)50"/>
      <sheetName val="Tax_Adjust_(Snr)50"/>
      <sheetName val="SEPT_(2)50"/>
      <sheetName val="DEC1992_(2)50"/>
      <sheetName val="APRIL_(2)50"/>
      <sheetName val="TB_Jun0449"/>
      <sheetName val="208959_Analysis49"/>
    </sheetNames>
    <sheetDataSet>
      <sheetData sheetId="0" refreshError="1"/>
      <sheetData sheetId="1" refreshError="1"/>
      <sheetData sheetId="2" refreshError="1"/>
      <sheetData sheetId="3" refreshError="1">
        <row r="1">
          <cell r="AF1" t="str">
            <v>Tax Table (1 month)</v>
          </cell>
        </row>
        <row r="3">
          <cell r="AF3">
            <v>0</v>
          </cell>
          <cell r="AG3">
            <v>0.05</v>
          </cell>
          <cell r="AH3">
            <v>0</v>
          </cell>
        </row>
        <row r="4">
          <cell r="AF4">
            <v>1666.67</v>
          </cell>
          <cell r="AG4">
            <v>0.1</v>
          </cell>
          <cell r="AH4">
            <v>83.333500000000015</v>
          </cell>
        </row>
        <row r="5">
          <cell r="AF5">
            <v>3333.33</v>
          </cell>
          <cell r="AG5">
            <v>0.15</v>
          </cell>
          <cell r="AH5">
            <v>249.99950000000001</v>
          </cell>
        </row>
        <row r="6">
          <cell r="AF6">
            <v>6666.67</v>
          </cell>
          <cell r="AG6">
            <v>0.2</v>
          </cell>
          <cell r="AH6">
            <v>750.00049999999999</v>
          </cell>
        </row>
        <row r="7">
          <cell r="AF7">
            <v>10000</v>
          </cell>
          <cell r="AG7">
            <v>0.25</v>
          </cell>
          <cell r="AH7">
            <v>1416.6665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Tax Adjust.(Jnr)"/>
      <sheetName val="Tax Adjust.(Snr)"/>
      <sheetName val="Jul-99(1)"/>
      <sheetName val="Jul-99(2)"/>
      <sheetName val="Aug-99(1)"/>
      <sheetName val="SEPT(1)"/>
      <sheetName val="AUG-99(2)"/>
      <sheetName val="SEPT (2)"/>
      <sheetName val="OCT99(1)"/>
      <sheetName val="OCT99(2)"/>
      <sheetName val="NOV992"/>
      <sheetName val="NOV99(1)"/>
      <sheetName val="DEC1992 (2)"/>
      <sheetName val="DEC199(1)"/>
      <sheetName val="JAN00(2)"/>
      <sheetName val="JAN00(1)"/>
      <sheetName val="FEB001"/>
      <sheetName val="FEB002"/>
      <sheetName val="MARCH002"/>
      <sheetName val="MARCH001"/>
      <sheetName val="APRIL(1)"/>
      <sheetName val="APRIL (2)"/>
      <sheetName val="MAY1"/>
      <sheetName val="MAY2"/>
      <sheetName val="June2"/>
      <sheetName val="JUNE1"/>
      <sheetName val="JULY1"/>
      <sheetName val="JULY2"/>
      <sheetName val="AUGUST1"/>
      <sheetName val="AUGUST2"/>
      <sheetName val="AUGUST"/>
      <sheetName val="PDS3"/>
      <sheetName val="Tax_Adjust_(Jnr)"/>
      <sheetName val="Tax_Adjust_(Snr)"/>
      <sheetName val="SEPT_(2)"/>
      <sheetName val="DEC1992_(2)"/>
      <sheetName val="APRIL_(2)"/>
      <sheetName val="TB Jun04"/>
      <sheetName val="Nov_05"/>
      <sheetName val="Apr_06"/>
      <sheetName val="Aug_06"/>
      <sheetName val="Dec_05"/>
      <sheetName val="Jul_06"/>
      <sheetName val="Jun_06"/>
      <sheetName val="May_06"/>
      <sheetName val="Oct_05"/>
      <sheetName val="Sep_06"/>
      <sheetName val="208959 Analysis"/>
      <sheetName val="payroll"/>
      <sheetName val="Tax_Adjust_(Jnr)4"/>
      <sheetName val="Tax_Adjust_(Snr)4"/>
      <sheetName val="SEPT_(2)4"/>
      <sheetName val="DEC1992_(2)4"/>
      <sheetName val="APRIL_(2)4"/>
      <sheetName val="TB_Jun043"/>
      <sheetName val="208959_Analysis3"/>
      <sheetName val="Tax_Adjust_(Jnr)2"/>
      <sheetName val="Tax_Adjust_(Snr)2"/>
      <sheetName val="SEPT_(2)2"/>
      <sheetName val="DEC1992_(2)2"/>
      <sheetName val="APRIL_(2)2"/>
      <sheetName val="TB_Jun041"/>
      <sheetName val="208959_Analysis1"/>
      <sheetName val="Tax_Adjust_(Jnr)1"/>
      <sheetName val="Tax_Adjust_(Snr)1"/>
      <sheetName val="SEPT_(2)1"/>
      <sheetName val="DEC1992_(2)1"/>
      <sheetName val="APRIL_(2)1"/>
      <sheetName val="TB_Jun04"/>
      <sheetName val="208959_Analysis"/>
      <sheetName val="Tax_Adjust_(Jnr)3"/>
      <sheetName val="Tax_Adjust_(Snr)3"/>
      <sheetName val="SEPT_(2)3"/>
      <sheetName val="DEC1992_(2)3"/>
      <sheetName val="APRIL_(2)3"/>
      <sheetName val="TB_Jun042"/>
      <sheetName val="208959_Analysis2"/>
      <sheetName val="Tax_Adjust_(Jnr)13"/>
      <sheetName val="Tax_Adjust_(Snr)13"/>
      <sheetName val="SEPT_(2)13"/>
      <sheetName val="DEC1992_(2)13"/>
      <sheetName val="APRIL_(2)13"/>
      <sheetName val="TB_Jun0412"/>
      <sheetName val="208959_Analysis12"/>
      <sheetName val="Tax_Adjust_(Jnr)5"/>
      <sheetName val="Tax_Adjust_(Snr)5"/>
      <sheetName val="SEPT_(2)5"/>
      <sheetName val="DEC1992_(2)5"/>
      <sheetName val="APRIL_(2)5"/>
      <sheetName val="TB_Jun044"/>
      <sheetName val="208959_Analysis4"/>
      <sheetName val="Tax_Adjust_(Jnr)6"/>
      <sheetName val="Tax_Adjust_(Snr)6"/>
      <sheetName val="SEPT_(2)6"/>
      <sheetName val="DEC1992_(2)6"/>
      <sheetName val="APRIL_(2)6"/>
      <sheetName val="TB_Jun045"/>
      <sheetName val="208959_Analysis5"/>
      <sheetName val="Tax_Adjust_(Jnr)7"/>
      <sheetName val="Tax_Adjust_(Snr)7"/>
      <sheetName val="SEPT_(2)7"/>
      <sheetName val="DEC1992_(2)7"/>
      <sheetName val="APRIL_(2)7"/>
      <sheetName val="TB_Jun046"/>
      <sheetName val="208959_Analysis6"/>
      <sheetName val="Tax_Adjust_(Jnr)8"/>
      <sheetName val="Tax_Adjust_(Snr)8"/>
      <sheetName val="SEPT_(2)8"/>
      <sheetName val="DEC1992_(2)8"/>
      <sheetName val="APRIL_(2)8"/>
      <sheetName val="TB_Jun047"/>
      <sheetName val="208959_Analysis7"/>
      <sheetName val="Tax_Adjust_(Jnr)11"/>
      <sheetName val="Tax_Adjust_(Snr)11"/>
      <sheetName val="SEPT_(2)11"/>
      <sheetName val="DEC1992_(2)11"/>
      <sheetName val="APRIL_(2)11"/>
      <sheetName val="TB_Jun0410"/>
      <sheetName val="208959_Analysis10"/>
      <sheetName val="Tax_Adjust_(Jnr)9"/>
      <sheetName val="Tax_Adjust_(Snr)9"/>
      <sheetName val="SEPT_(2)9"/>
      <sheetName val="DEC1992_(2)9"/>
      <sheetName val="APRIL_(2)9"/>
      <sheetName val="TB_Jun048"/>
      <sheetName val="208959_Analysis8"/>
      <sheetName val="Tax_Adjust_(Jnr)10"/>
      <sheetName val="Tax_Adjust_(Snr)10"/>
      <sheetName val="SEPT_(2)10"/>
      <sheetName val="DEC1992_(2)10"/>
      <sheetName val="APRIL_(2)10"/>
      <sheetName val="TB_Jun049"/>
      <sheetName val="208959_Analysis9"/>
      <sheetName val="Tax_Adjust_(Jnr)12"/>
      <sheetName val="Tax_Adjust_(Snr)12"/>
      <sheetName val="SEPT_(2)12"/>
      <sheetName val="DEC1992_(2)12"/>
      <sheetName val="APRIL_(2)12"/>
      <sheetName val="TB_Jun0411"/>
      <sheetName val="208959_Analysis11"/>
      <sheetName val="Tax_Adjust_(Jnr)14"/>
      <sheetName val="Tax_Adjust_(Snr)14"/>
      <sheetName val="SEPT_(2)14"/>
      <sheetName val="DEC1992_(2)14"/>
      <sheetName val="APRIL_(2)14"/>
      <sheetName val="TB_Jun0413"/>
      <sheetName val="208959_Analysis13"/>
      <sheetName val="Tax_Adjust_(Jnr)15"/>
      <sheetName val="Tax_Adjust_(Snr)15"/>
      <sheetName val="SEPT_(2)15"/>
      <sheetName val="DEC1992_(2)15"/>
      <sheetName val="APRIL_(2)15"/>
      <sheetName val="TB_Jun0414"/>
      <sheetName val="208959_Analysis14"/>
      <sheetName val="Tax_Adjust_(Jnr)16"/>
      <sheetName val="Tax_Adjust_(Snr)16"/>
      <sheetName val="SEPT_(2)16"/>
      <sheetName val="DEC1992_(2)16"/>
      <sheetName val="APRIL_(2)16"/>
      <sheetName val="TB_Jun0415"/>
      <sheetName val="208959_Analysis15"/>
      <sheetName val="Tax_Adjust_(Jnr)17"/>
      <sheetName val="Tax_Adjust_(Snr)17"/>
      <sheetName val="SEPT_(2)17"/>
      <sheetName val="DEC1992_(2)17"/>
      <sheetName val="APRIL_(2)17"/>
      <sheetName val="TB_Jun0416"/>
      <sheetName val="208959_Analysis16"/>
      <sheetName val="Tax_Adjust_(Jnr)31"/>
      <sheetName val="Tax_Adjust_(Snr)31"/>
      <sheetName val="SEPT_(2)31"/>
      <sheetName val="DEC1992_(2)31"/>
      <sheetName val="APRIL_(2)31"/>
      <sheetName val="TB_Jun0430"/>
      <sheetName val="208959_Analysis30"/>
      <sheetName val="Tax_Adjust_(Jnr)18"/>
      <sheetName val="Tax_Adjust_(Snr)18"/>
      <sheetName val="SEPT_(2)18"/>
      <sheetName val="DEC1992_(2)18"/>
      <sheetName val="APRIL_(2)18"/>
      <sheetName val="TB_Jun0417"/>
      <sheetName val="208959_Analysis17"/>
      <sheetName val="Tax_Adjust_(Jnr)21"/>
      <sheetName val="Tax_Adjust_(Snr)21"/>
      <sheetName val="SEPT_(2)21"/>
      <sheetName val="DEC1992_(2)21"/>
      <sheetName val="APRIL_(2)21"/>
      <sheetName val="TB_Jun0420"/>
      <sheetName val="208959_Analysis20"/>
      <sheetName val="Tax_Adjust_(Jnr)20"/>
      <sheetName val="Tax_Adjust_(Snr)20"/>
      <sheetName val="SEPT_(2)20"/>
      <sheetName val="DEC1992_(2)20"/>
      <sheetName val="APRIL_(2)20"/>
      <sheetName val="TB_Jun0419"/>
      <sheetName val="208959_Analysis19"/>
      <sheetName val="Tax_Adjust_(Jnr)19"/>
      <sheetName val="Tax_Adjust_(Snr)19"/>
      <sheetName val="SEPT_(2)19"/>
      <sheetName val="DEC1992_(2)19"/>
      <sheetName val="APRIL_(2)19"/>
      <sheetName val="TB_Jun0418"/>
      <sheetName val="208959_Analysis18"/>
      <sheetName val="Tax_Adjust_(Jnr)22"/>
      <sheetName val="Tax_Adjust_(Snr)22"/>
      <sheetName val="SEPT_(2)22"/>
      <sheetName val="DEC1992_(2)22"/>
      <sheetName val="APRIL_(2)22"/>
      <sheetName val="TB_Jun0421"/>
      <sheetName val="208959_Analysis21"/>
      <sheetName val="Tax_Adjust_(Jnr)28"/>
      <sheetName val="Tax_Adjust_(Snr)28"/>
      <sheetName val="SEPT_(2)28"/>
      <sheetName val="DEC1992_(2)28"/>
      <sheetName val="APRIL_(2)28"/>
      <sheetName val="TB_Jun0427"/>
      <sheetName val="208959_Analysis27"/>
      <sheetName val="Tax_Adjust_(Jnr)23"/>
      <sheetName val="Tax_Adjust_(Snr)23"/>
      <sheetName val="SEPT_(2)23"/>
      <sheetName val="DEC1992_(2)23"/>
      <sheetName val="APRIL_(2)23"/>
      <sheetName val="TB_Jun0422"/>
      <sheetName val="208959_Analysis22"/>
      <sheetName val="Tax_Adjust_(Jnr)24"/>
      <sheetName val="Tax_Adjust_(Snr)24"/>
      <sheetName val="SEPT_(2)24"/>
      <sheetName val="DEC1992_(2)24"/>
      <sheetName val="APRIL_(2)24"/>
      <sheetName val="TB_Jun0423"/>
      <sheetName val="208959_Analysis23"/>
      <sheetName val="Tax_Adjust_(Jnr)25"/>
      <sheetName val="Tax_Adjust_(Snr)25"/>
      <sheetName val="SEPT_(2)25"/>
      <sheetName val="DEC1992_(2)25"/>
      <sheetName val="APRIL_(2)25"/>
      <sheetName val="TB_Jun0424"/>
      <sheetName val="208959_Analysis24"/>
      <sheetName val="Tax_Adjust_(Jnr)26"/>
      <sheetName val="Tax_Adjust_(Snr)26"/>
      <sheetName val="SEPT_(2)26"/>
      <sheetName val="DEC1992_(2)26"/>
      <sheetName val="APRIL_(2)26"/>
      <sheetName val="TB_Jun0425"/>
      <sheetName val="208959_Analysis25"/>
      <sheetName val="Tax_Adjust_(Jnr)27"/>
      <sheetName val="Tax_Adjust_(Snr)27"/>
      <sheetName val="SEPT_(2)27"/>
      <sheetName val="DEC1992_(2)27"/>
      <sheetName val="APRIL_(2)27"/>
      <sheetName val="TB_Jun0426"/>
      <sheetName val="208959_Analysis26"/>
      <sheetName val="Tax_Adjust_(Jnr)29"/>
      <sheetName val="Tax_Adjust_(Snr)29"/>
      <sheetName val="SEPT_(2)29"/>
      <sheetName val="DEC1992_(2)29"/>
      <sheetName val="APRIL_(2)29"/>
      <sheetName val="TB_Jun0428"/>
      <sheetName val="208959_Analysis28"/>
      <sheetName val="Tax_Adjust_(Jnr)30"/>
      <sheetName val="Tax_Adjust_(Snr)30"/>
      <sheetName val="SEPT_(2)30"/>
      <sheetName val="DEC1992_(2)30"/>
      <sheetName val="APRIL_(2)30"/>
      <sheetName val="TB_Jun0429"/>
      <sheetName val="208959_Analysis29"/>
      <sheetName val="Tax_Adjust_(Jnr)32"/>
      <sheetName val="Tax_Adjust_(Snr)32"/>
      <sheetName val="SEPT_(2)32"/>
      <sheetName val="DEC1992_(2)32"/>
      <sheetName val="APRIL_(2)32"/>
      <sheetName val="TB_Jun0431"/>
      <sheetName val="208959_Analysis31"/>
      <sheetName val="Tax_Adjust_(Jnr)33"/>
      <sheetName val="Tax_Adjust_(Snr)33"/>
      <sheetName val="SEPT_(2)33"/>
      <sheetName val="DEC1992_(2)33"/>
      <sheetName val="APRIL_(2)33"/>
      <sheetName val="TB_Jun0432"/>
      <sheetName val="208959_Analysis32"/>
      <sheetName val="Tax_Adjust_(Jnr)36"/>
      <sheetName val="Tax_Adjust_(Snr)36"/>
      <sheetName val="SEPT_(2)36"/>
      <sheetName val="DEC1992_(2)36"/>
      <sheetName val="APRIL_(2)36"/>
      <sheetName val="TB_Jun0435"/>
      <sheetName val="208959_Analysis35"/>
      <sheetName val="Tax_Adjust_(Jnr)34"/>
      <sheetName val="Tax_Adjust_(Snr)34"/>
      <sheetName val="SEPT_(2)34"/>
      <sheetName val="DEC1992_(2)34"/>
      <sheetName val="APRIL_(2)34"/>
      <sheetName val="TB_Jun0433"/>
      <sheetName val="208959_Analysis33"/>
      <sheetName val="Tax_Adjust_(Jnr)35"/>
      <sheetName val="Tax_Adjust_(Snr)35"/>
      <sheetName val="SEPT_(2)35"/>
      <sheetName val="DEC1992_(2)35"/>
      <sheetName val="APRIL_(2)35"/>
      <sheetName val="TB_Jun0434"/>
      <sheetName val="208959_Analysis34"/>
      <sheetName val="Tax_Adjust_(Jnr)37"/>
      <sheetName val="Tax_Adjust_(Snr)37"/>
      <sheetName val="SEPT_(2)37"/>
      <sheetName val="DEC1992_(2)37"/>
      <sheetName val="APRIL_(2)37"/>
      <sheetName val="TB_Jun0436"/>
      <sheetName val="208959_Analysis36"/>
      <sheetName val="Tax_Adjust_(Jnr)38"/>
      <sheetName val="Tax_Adjust_(Snr)38"/>
      <sheetName val="SEPT_(2)38"/>
      <sheetName val="DEC1992_(2)38"/>
      <sheetName val="APRIL_(2)38"/>
      <sheetName val="TB_Jun0437"/>
      <sheetName val="208959_Analysis37"/>
      <sheetName val="Tax_Adjust_(Jnr)39"/>
      <sheetName val="Tax_Adjust_(Snr)39"/>
      <sheetName val="SEPT_(2)39"/>
      <sheetName val="DEC1992_(2)39"/>
      <sheetName val="APRIL_(2)39"/>
      <sheetName val="TB_Jun0438"/>
      <sheetName val="208959_Analysis38"/>
      <sheetName val="Tax_Adjust_(Jnr)40"/>
      <sheetName val="Tax_Adjust_(Snr)40"/>
      <sheetName val="SEPT_(2)40"/>
      <sheetName val="DEC1992_(2)40"/>
      <sheetName val="APRIL_(2)40"/>
      <sheetName val="TB_Jun0439"/>
      <sheetName val="208959_Analysis39"/>
      <sheetName val="Tax_Adjust_(Jnr)41"/>
      <sheetName val="Tax_Adjust_(Snr)41"/>
      <sheetName val="SEPT_(2)41"/>
      <sheetName val="DEC1992_(2)41"/>
      <sheetName val="APRIL_(2)41"/>
      <sheetName val="TB_Jun0440"/>
      <sheetName val="208959_Analysis40"/>
      <sheetName val="Tax_Adjust_(Jnr)43"/>
      <sheetName val="Tax_Adjust_(Snr)43"/>
      <sheetName val="SEPT_(2)43"/>
      <sheetName val="DEC1992_(2)43"/>
      <sheetName val="APRIL_(2)43"/>
      <sheetName val="TB_Jun0442"/>
      <sheetName val="208959_Analysis42"/>
      <sheetName val="Tax_Adjust_(Jnr)42"/>
      <sheetName val="Tax_Adjust_(Snr)42"/>
      <sheetName val="SEPT_(2)42"/>
      <sheetName val="DEC1992_(2)42"/>
      <sheetName val="APRIL_(2)42"/>
      <sheetName val="TB_Jun0441"/>
      <sheetName val="208959_Analysis41"/>
      <sheetName val="Tax_Adjust_(Jnr)44"/>
      <sheetName val="Tax_Adjust_(Snr)44"/>
      <sheetName val="SEPT_(2)44"/>
      <sheetName val="DEC1992_(2)44"/>
      <sheetName val="APRIL_(2)44"/>
      <sheetName val="TB_Jun0443"/>
      <sheetName val="208959_Analysis43"/>
      <sheetName val="Tax_Adjust_(Jnr)45"/>
      <sheetName val="Tax_Adjust_(Snr)45"/>
      <sheetName val="SEPT_(2)45"/>
      <sheetName val="DEC1992_(2)45"/>
      <sheetName val="APRIL_(2)45"/>
      <sheetName val="TB_Jun0444"/>
      <sheetName val="208959_Analysis44"/>
      <sheetName val="Tax_Adjust_(Jnr)46"/>
      <sheetName val="Tax_Adjust_(Snr)46"/>
      <sheetName val="SEPT_(2)46"/>
      <sheetName val="DEC1992_(2)46"/>
      <sheetName val="APRIL_(2)46"/>
      <sheetName val="TB_Jun0445"/>
      <sheetName val="208959_Analysis45"/>
      <sheetName val="Tax_Adjust_(Jnr)47"/>
      <sheetName val="Tax_Adjust_(Snr)47"/>
      <sheetName val="SEPT_(2)47"/>
      <sheetName val="DEC1992_(2)47"/>
      <sheetName val="APRIL_(2)47"/>
      <sheetName val="TB_Jun0446"/>
      <sheetName val="208959_Analysis46"/>
      <sheetName val="Tax_Adjust_(Jnr)48"/>
      <sheetName val="Tax_Adjust_(Snr)48"/>
      <sheetName val="SEPT_(2)48"/>
      <sheetName val="DEC1992_(2)48"/>
      <sheetName val="APRIL_(2)48"/>
      <sheetName val="TB_Jun0447"/>
      <sheetName val="208959_Analysis47"/>
      <sheetName val="Tax_Adjust_(Jnr)49"/>
      <sheetName val="Tax_Adjust_(Snr)49"/>
      <sheetName val="SEPT_(2)49"/>
      <sheetName val="DEC1992_(2)49"/>
      <sheetName val="APRIL_(2)49"/>
      <sheetName val="TB_Jun0448"/>
      <sheetName val="208959_Analysis48"/>
      <sheetName val="Tax_Adjust_(Jnr)50"/>
      <sheetName val="Tax_Adjust_(Snr)50"/>
      <sheetName val="SEPT_(2)50"/>
      <sheetName val="DEC1992_(2)50"/>
      <sheetName val="APRIL_(2)50"/>
      <sheetName val="TB_Jun0449"/>
      <sheetName val="208959_Analysis49"/>
    </sheetNames>
    <sheetDataSet>
      <sheetData sheetId="0" refreshError="1"/>
      <sheetData sheetId="1"/>
      <sheetData sheetId="2"/>
      <sheetData sheetId="3" refreshError="1">
        <row r="1">
          <cell r="AF1" t="str">
            <v>Tax Table (1 month)</v>
          </cell>
        </row>
        <row r="3">
          <cell r="AF3">
            <v>0</v>
          </cell>
          <cell r="AG3">
            <v>0.05</v>
          </cell>
          <cell r="AH3">
            <v>0</v>
          </cell>
        </row>
        <row r="4">
          <cell r="AF4">
            <v>1666.67</v>
          </cell>
          <cell r="AG4">
            <v>0.1</v>
          </cell>
          <cell r="AH4">
            <v>83.333500000000015</v>
          </cell>
        </row>
        <row r="5">
          <cell r="AF5">
            <v>3333.33</v>
          </cell>
          <cell r="AG5">
            <v>0.15</v>
          </cell>
          <cell r="AH5">
            <v>249.99950000000001</v>
          </cell>
        </row>
        <row r="6">
          <cell r="AF6">
            <v>6666.67</v>
          </cell>
          <cell r="AG6">
            <v>0.2</v>
          </cell>
          <cell r="AH6">
            <v>750.00049999999999</v>
          </cell>
        </row>
        <row r="7">
          <cell r="AF7">
            <v>10000</v>
          </cell>
          <cell r="AG7">
            <v>0.25</v>
          </cell>
          <cell r="AH7">
            <v>1416.6665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Plant"/>
      <sheetName val="Combined"/>
      <sheetName val="Jul-99(1)"/>
      <sheetName val="Per_Plant"/>
      <sheetName val="February 2005 - local"/>
      <sheetName val="Per_Plant2"/>
      <sheetName val="February_2005_-_local1"/>
      <sheetName val="Per_Plant1"/>
      <sheetName val="February_2005_-_local"/>
      <sheetName val="Per_Plant4"/>
      <sheetName val="February_2005_-_local3"/>
      <sheetName val="Per_Plant3"/>
      <sheetName val="February_2005_-_local2"/>
      <sheetName val="Per_Plant5"/>
      <sheetName val="February_2005_-_local4"/>
      <sheetName val="Per_Plant6"/>
      <sheetName val="February_2005_-_local5"/>
      <sheetName val="Per_Plant7"/>
      <sheetName val="February_2005_-_local6"/>
      <sheetName val="Per_Plant8"/>
      <sheetName val="February_2005_-_local7"/>
      <sheetName val="Per_Plant11"/>
      <sheetName val="February_2005_-_local10"/>
      <sheetName val="Per_Plant9"/>
      <sheetName val="February_2005_-_local8"/>
      <sheetName val="Per_Plant10"/>
      <sheetName val="February_2005_-_local9"/>
      <sheetName val="Per_Plant12"/>
      <sheetName val="February_2005_-_local11"/>
      <sheetName val="Per_Plant13"/>
      <sheetName val="February_2005_-_local12"/>
      <sheetName val="Per_Plant14"/>
      <sheetName val="February_2005_-_local13"/>
      <sheetName val="Per_Plant16"/>
      <sheetName val="February_2005_-_local15"/>
      <sheetName val="Per_Plant15"/>
      <sheetName val="February_2005_-_local14"/>
      <sheetName val="Per_Plant17"/>
      <sheetName val="February_2005_-_local16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Exp"/>
      <sheetName val="ALL"/>
      <sheetName val="Sheet15"/>
      <sheetName val="Summary 2"/>
      <sheetName val="Jul-99(1)"/>
      <sheetName val="Per Plant"/>
      <sheetName val="Cap_Exp"/>
      <sheetName val="Summary_2"/>
      <sheetName val="PDS1"/>
      <sheetName val="L&amp;B"/>
      <sheetName val="MV &amp; OTE"/>
      <sheetName val="P &amp; E"/>
      <sheetName val="AC"/>
      <sheetName val="S+S"/>
      <sheetName val="Computer"/>
      <sheetName val="F &amp; F"/>
      <sheetName val="W.I.P."/>
      <sheetName val="Per_Plant"/>
      <sheetName val="OFS TOTAL"/>
      <sheetName val="C1-SC"/>
      <sheetName val="Cap_Exp1"/>
      <sheetName val="Summary_21"/>
      <sheetName val="Cap_Exp2"/>
      <sheetName val="Summary_22"/>
      <sheetName val="Per_Plant1"/>
      <sheetName val="TB Jun04"/>
      <sheetName val="BAL.SHEET"/>
      <sheetName val="P&amp;L"/>
      <sheetName val="EXPATRIATE STAFF"/>
      <sheetName val="MV_&amp;_OTE"/>
      <sheetName val="P_&amp;_E"/>
      <sheetName val="F_&amp;_F"/>
      <sheetName val="W_I_P_"/>
      <sheetName val="TB_Jun04"/>
      <sheetName val="EXPATRIATE_STAFF"/>
      <sheetName val="BSheet"/>
      <sheetName val="Pand L"/>
      <sheetName val="DATABANK"/>
      <sheetName val="OCT99(2)"/>
      <sheetName val="job2005"/>
      <sheetName val="OPEX Forecast Inputs"/>
      <sheetName val="Assumptions"/>
      <sheetName val="Full_Year"/>
      <sheetName val="Initital Provision-N Loan"/>
      <sheetName val="OFS_TOTAL"/>
      <sheetName val="TB"/>
      <sheetName val="PwC"/>
      <sheetName val="Front Sheet"/>
      <sheetName val="SelectSchedules"/>
      <sheetName val="Indx"/>
      <sheetName val="Comp"/>
      <sheetName val="Min&amp;DivTax"/>
      <sheetName val="Prov"/>
      <sheetName val="FX diff"/>
      <sheetName val="Valn"/>
      <sheetName val="CAs "/>
      <sheetName val="Bdgs"/>
      <sheetName val="P&amp;M"/>
      <sheetName val="FF,MV"/>
      <sheetName val="A"/>
      <sheetName val="D - Bdg"/>
      <sheetName val="D-P&amp;M"/>
      <sheetName val="D-FF,MV"/>
      <sheetName val="FAR"/>
      <sheetName val="CGT"/>
      <sheetName val="AuditIndexSelect"/>
      <sheetName val="Audit"/>
      <sheetName val="Accounts"/>
      <sheetName val="TaxAcct"/>
      <sheetName val="DefTaxAcct"/>
      <sheetName val="DTComps"/>
      <sheetName val="Proof"/>
      <sheetName val="TWDV1"/>
      <sheetName val=" Dep (3)"/>
      <sheetName val="Analysis I (1)"/>
      <sheetName val="Cap_Exp6"/>
      <sheetName val="Summary_26"/>
      <sheetName val="Per_Plant5"/>
      <sheetName val="MV_&amp;_OTE4"/>
      <sheetName val="P_&amp;_E4"/>
      <sheetName val="F_&amp;_F4"/>
      <sheetName val="W_I_P_4"/>
      <sheetName val="OFS_TOTAL4"/>
      <sheetName val="TB_Jun044"/>
      <sheetName val="EXPATRIATE_STAFF4"/>
      <sheetName val="BAL_SHEET3"/>
      <sheetName val="Pand_L3"/>
      <sheetName val="OPEX_Forecast_Inputs3"/>
      <sheetName val="Initital_Provision-N_Loan3"/>
      <sheetName val="Front_Sheet3"/>
      <sheetName val="FX_diff3"/>
      <sheetName val="CAs_3"/>
      <sheetName val="D_-_Bdg3"/>
      <sheetName val="_Dep_(3)3"/>
      <sheetName val="Cap_Exp4"/>
      <sheetName val="Summary_24"/>
      <sheetName val="Per_Plant3"/>
      <sheetName val="MV_&amp;_OTE2"/>
      <sheetName val="P_&amp;_E2"/>
      <sheetName val="F_&amp;_F2"/>
      <sheetName val="W_I_P_2"/>
      <sheetName val="OFS_TOTAL2"/>
      <sheetName val="TB_Jun042"/>
      <sheetName val="EXPATRIATE_STAFF2"/>
      <sheetName val="BAL_SHEET1"/>
      <sheetName val="Pand_L1"/>
      <sheetName val="OPEX_Forecast_Inputs1"/>
      <sheetName val="Initital_Provision-N_Loan1"/>
      <sheetName val="Front_Sheet1"/>
      <sheetName val="FX_diff1"/>
      <sheetName val="CAs_1"/>
      <sheetName val="D_-_Bdg1"/>
      <sheetName val="_Dep_(3)1"/>
      <sheetName val="Cap_Exp3"/>
      <sheetName val="Summary_23"/>
      <sheetName val="Per_Plant2"/>
      <sheetName val="MV_&amp;_OTE1"/>
      <sheetName val="P_&amp;_E1"/>
      <sheetName val="F_&amp;_F1"/>
      <sheetName val="W_I_P_1"/>
      <sheetName val="OFS_TOTAL1"/>
      <sheetName val="TB_Jun041"/>
      <sheetName val="EXPATRIATE_STAFF1"/>
      <sheetName val="BAL_SHEET"/>
      <sheetName val="Pand_L"/>
      <sheetName val="OPEX_Forecast_Inputs"/>
      <sheetName val="Initital_Provision-N_Loan"/>
      <sheetName val="Front_Sheet"/>
      <sheetName val="FX_diff"/>
      <sheetName val="CAs_"/>
      <sheetName val="D_-_Bdg"/>
      <sheetName val="_Dep_(3)"/>
      <sheetName val="Cap_Exp5"/>
      <sheetName val="Summary_25"/>
      <sheetName val="Per_Plant4"/>
      <sheetName val="MV_&amp;_OTE3"/>
      <sheetName val="P_&amp;_E3"/>
      <sheetName val="F_&amp;_F3"/>
      <sheetName val="W_I_P_3"/>
      <sheetName val="OFS_TOTAL3"/>
      <sheetName val="TB_Jun043"/>
      <sheetName val="EXPATRIATE_STAFF3"/>
      <sheetName val="BAL_SHEET2"/>
      <sheetName val="Pand_L2"/>
      <sheetName val="OPEX_Forecast_Inputs2"/>
      <sheetName val="Initital_Provision-N_Loan2"/>
      <sheetName val="Front_Sheet2"/>
      <sheetName val="FX_diff2"/>
      <sheetName val="CAs_2"/>
      <sheetName val="D_-_Bdg2"/>
      <sheetName val="_Dep_(3)2"/>
      <sheetName val="Cap_Exp15"/>
      <sheetName val="Summary_215"/>
      <sheetName val="Per_Plant14"/>
      <sheetName val="MV_&amp;_OTE13"/>
      <sheetName val="P_&amp;_E13"/>
      <sheetName val="F_&amp;_F13"/>
      <sheetName val="W_I_P_13"/>
      <sheetName val="OFS_TOTAL13"/>
      <sheetName val="TB_Jun0413"/>
      <sheetName val="EXPATRIATE_STAFF13"/>
      <sheetName val="BAL_SHEET12"/>
      <sheetName val="Pand_L12"/>
      <sheetName val="OPEX_Forecast_Inputs12"/>
      <sheetName val="Initital_Provision-N_Loan12"/>
      <sheetName val="Front_Sheet12"/>
      <sheetName val="FX_diff12"/>
      <sheetName val="CAs_12"/>
      <sheetName val="D_-_Bdg12"/>
      <sheetName val="_Dep_(3)12"/>
      <sheetName val="Cap_Exp7"/>
      <sheetName val="Summary_27"/>
      <sheetName val="Per_Plant6"/>
      <sheetName val="MV_&amp;_OTE5"/>
      <sheetName val="P_&amp;_E5"/>
      <sheetName val="F_&amp;_F5"/>
      <sheetName val="W_I_P_5"/>
      <sheetName val="OFS_TOTAL5"/>
      <sheetName val="TB_Jun045"/>
      <sheetName val="EXPATRIATE_STAFF5"/>
      <sheetName val="BAL_SHEET4"/>
      <sheetName val="Pand_L4"/>
      <sheetName val="OPEX_Forecast_Inputs4"/>
      <sheetName val="Initital_Provision-N_Loan4"/>
      <sheetName val="Front_Sheet4"/>
      <sheetName val="FX_diff4"/>
      <sheetName val="CAs_4"/>
      <sheetName val="D_-_Bdg4"/>
      <sheetName val="_Dep_(3)4"/>
      <sheetName val="Cap_Exp8"/>
      <sheetName val="Summary_28"/>
      <sheetName val="Per_Plant7"/>
      <sheetName val="MV_&amp;_OTE6"/>
      <sheetName val="P_&amp;_E6"/>
      <sheetName val="F_&amp;_F6"/>
      <sheetName val="W_I_P_6"/>
      <sheetName val="OFS_TOTAL6"/>
      <sheetName val="TB_Jun046"/>
      <sheetName val="EXPATRIATE_STAFF6"/>
      <sheetName val="BAL_SHEET5"/>
      <sheetName val="Pand_L5"/>
      <sheetName val="OPEX_Forecast_Inputs5"/>
      <sheetName val="Initital_Provision-N_Loan5"/>
      <sheetName val="Front_Sheet5"/>
      <sheetName val="FX_diff5"/>
      <sheetName val="CAs_5"/>
      <sheetName val="D_-_Bdg5"/>
      <sheetName val="_Dep_(3)5"/>
      <sheetName val="Cap_Exp9"/>
      <sheetName val="Summary_29"/>
      <sheetName val="Per_Plant8"/>
      <sheetName val="MV_&amp;_OTE7"/>
      <sheetName val="P_&amp;_E7"/>
      <sheetName val="F_&amp;_F7"/>
      <sheetName val="W_I_P_7"/>
      <sheetName val="OFS_TOTAL7"/>
      <sheetName val="TB_Jun047"/>
      <sheetName val="EXPATRIATE_STAFF7"/>
      <sheetName val="BAL_SHEET6"/>
      <sheetName val="Pand_L6"/>
      <sheetName val="OPEX_Forecast_Inputs6"/>
      <sheetName val="Initital_Provision-N_Loan6"/>
      <sheetName val="Front_Sheet6"/>
      <sheetName val="FX_diff6"/>
      <sheetName val="CAs_6"/>
      <sheetName val="D_-_Bdg6"/>
      <sheetName val="_Dep_(3)6"/>
      <sheetName val="Cap_Exp10"/>
      <sheetName val="Summary_210"/>
      <sheetName val="Per_Plant9"/>
      <sheetName val="MV_&amp;_OTE8"/>
      <sheetName val="P_&amp;_E8"/>
      <sheetName val="F_&amp;_F8"/>
      <sheetName val="W_I_P_8"/>
      <sheetName val="OFS_TOTAL8"/>
      <sheetName val="TB_Jun048"/>
      <sheetName val="EXPATRIATE_STAFF8"/>
      <sheetName val="BAL_SHEET7"/>
      <sheetName val="Pand_L7"/>
      <sheetName val="OPEX_Forecast_Inputs7"/>
      <sheetName val="Initital_Provision-N_Loan7"/>
      <sheetName val="Front_Sheet7"/>
      <sheetName val="FX_diff7"/>
      <sheetName val="CAs_7"/>
      <sheetName val="D_-_Bdg7"/>
      <sheetName val="_Dep_(3)7"/>
      <sheetName val="Cap_Exp13"/>
      <sheetName val="Summary_213"/>
      <sheetName val="Per_Plant12"/>
      <sheetName val="MV_&amp;_OTE11"/>
      <sheetName val="P_&amp;_E11"/>
      <sheetName val="F_&amp;_F11"/>
      <sheetName val="W_I_P_11"/>
      <sheetName val="OFS_TOTAL11"/>
      <sheetName val="TB_Jun0411"/>
      <sheetName val="EXPATRIATE_STAFF11"/>
      <sheetName val="BAL_SHEET10"/>
      <sheetName val="Pand_L10"/>
      <sheetName val="OPEX_Forecast_Inputs10"/>
      <sheetName val="Initital_Provision-N_Loan10"/>
      <sheetName val="Front_Sheet10"/>
      <sheetName val="FX_diff10"/>
      <sheetName val="CAs_10"/>
      <sheetName val="D_-_Bdg10"/>
      <sheetName val="_Dep_(3)10"/>
      <sheetName val="Cap_Exp11"/>
      <sheetName val="Summary_211"/>
      <sheetName val="Per_Plant10"/>
      <sheetName val="MV_&amp;_OTE9"/>
      <sheetName val="P_&amp;_E9"/>
      <sheetName val="F_&amp;_F9"/>
      <sheetName val="W_I_P_9"/>
      <sheetName val="OFS_TOTAL9"/>
      <sheetName val="TB_Jun049"/>
      <sheetName val="EXPATRIATE_STAFF9"/>
      <sheetName val="BAL_SHEET8"/>
      <sheetName val="Pand_L8"/>
      <sheetName val="OPEX_Forecast_Inputs8"/>
      <sheetName val="Initital_Provision-N_Loan8"/>
      <sheetName val="Front_Sheet8"/>
      <sheetName val="FX_diff8"/>
      <sheetName val="CAs_8"/>
      <sheetName val="D_-_Bdg8"/>
      <sheetName val="_Dep_(3)8"/>
      <sheetName val="Cap_Exp12"/>
      <sheetName val="Summary_212"/>
      <sheetName val="Per_Plant11"/>
      <sheetName val="MV_&amp;_OTE10"/>
      <sheetName val="P_&amp;_E10"/>
      <sheetName val="F_&amp;_F10"/>
      <sheetName val="W_I_P_10"/>
      <sheetName val="OFS_TOTAL10"/>
      <sheetName val="TB_Jun0410"/>
      <sheetName val="EXPATRIATE_STAFF10"/>
      <sheetName val="BAL_SHEET9"/>
      <sheetName val="Pand_L9"/>
      <sheetName val="OPEX_Forecast_Inputs9"/>
      <sheetName val="Initital_Provision-N_Loan9"/>
      <sheetName val="Front_Sheet9"/>
      <sheetName val="FX_diff9"/>
      <sheetName val="CAs_9"/>
      <sheetName val="D_-_Bdg9"/>
      <sheetName val="_Dep_(3)9"/>
      <sheetName val="Cap_Exp14"/>
      <sheetName val="Summary_214"/>
      <sheetName val="Per_Plant13"/>
      <sheetName val="MV_&amp;_OTE12"/>
      <sheetName val="P_&amp;_E12"/>
      <sheetName val="F_&amp;_F12"/>
      <sheetName val="W_I_P_12"/>
      <sheetName val="OFS_TOTAL12"/>
      <sheetName val="TB_Jun0412"/>
      <sheetName val="EXPATRIATE_STAFF12"/>
      <sheetName val="BAL_SHEET11"/>
      <sheetName val="Pand_L11"/>
      <sheetName val="OPEX_Forecast_Inputs11"/>
      <sheetName val="Initital_Provision-N_Loan11"/>
      <sheetName val="Front_Sheet11"/>
      <sheetName val="FX_diff11"/>
      <sheetName val="CAs_11"/>
      <sheetName val="D_-_Bdg11"/>
      <sheetName val="_Dep_(3)11"/>
      <sheetName val="Cap_Exp16"/>
      <sheetName val="Summary_216"/>
      <sheetName val="Per_Plant15"/>
      <sheetName val="MV_&amp;_OTE14"/>
      <sheetName val="P_&amp;_E14"/>
      <sheetName val="F_&amp;_F14"/>
      <sheetName val="W_I_P_14"/>
      <sheetName val="OFS_TOTAL14"/>
      <sheetName val="TB_Jun0414"/>
      <sheetName val="EXPATRIATE_STAFF14"/>
      <sheetName val="BAL_SHEET13"/>
      <sheetName val="Pand_L13"/>
      <sheetName val="OPEX_Forecast_Inputs13"/>
      <sheetName val="Initital_Provision-N_Loan13"/>
      <sheetName val="Front_Sheet13"/>
      <sheetName val="FX_diff13"/>
      <sheetName val="CAs_13"/>
      <sheetName val="D_-_Bdg13"/>
      <sheetName val="_Dep_(3)13"/>
      <sheetName val="Cap_Exp17"/>
      <sheetName val="Summary_217"/>
      <sheetName val="Per_Plant16"/>
      <sheetName val="MV_&amp;_OTE15"/>
      <sheetName val="P_&amp;_E15"/>
      <sheetName val="F_&amp;_F15"/>
      <sheetName val="W_I_P_15"/>
      <sheetName val="OFS_TOTAL15"/>
      <sheetName val="TB_Jun0415"/>
      <sheetName val="EXPATRIATE_STAFF15"/>
      <sheetName val="BAL_SHEET14"/>
      <sheetName val="Pand_L14"/>
      <sheetName val="OPEX_Forecast_Inputs14"/>
      <sheetName val="Initital_Provision-N_Loan14"/>
      <sheetName val="Front_Sheet14"/>
      <sheetName val="FX_diff14"/>
      <sheetName val="CAs_14"/>
      <sheetName val="D_-_Bdg14"/>
      <sheetName val="_Dep_(3)14"/>
      <sheetName val="Cap_Exp18"/>
      <sheetName val="Summary_218"/>
      <sheetName val="Per_Plant17"/>
      <sheetName val="MV_&amp;_OTE16"/>
      <sheetName val="P_&amp;_E16"/>
      <sheetName val="F_&amp;_F16"/>
      <sheetName val="W_I_P_16"/>
      <sheetName val="OFS_TOTAL16"/>
      <sheetName val="TB_Jun0416"/>
      <sheetName val="EXPATRIATE_STAFF16"/>
      <sheetName val="BAL_SHEET15"/>
      <sheetName val="Pand_L15"/>
      <sheetName val="OPEX_Forecast_Inputs15"/>
      <sheetName val="Initital_Provision-N_Loan15"/>
      <sheetName val="Front_Sheet15"/>
      <sheetName val="FX_diff15"/>
      <sheetName val="CAs_15"/>
      <sheetName val="D_-_Bdg15"/>
      <sheetName val="_Dep_(3)15"/>
      <sheetName val="Cap_Exp19"/>
      <sheetName val="Summary_219"/>
      <sheetName val="Per_Plant18"/>
      <sheetName val="MV_&amp;_OTE17"/>
      <sheetName val="P_&amp;_E17"/>
      <sheetName val="F_&amp;_F17"/>
      <sheetName val="W_I_P_17"/>
      <sheetName val="OFS_TOTAL17"/>
      <sheetName val="TB_Jun0417"/>
      <sheetName val="EXPATRIATE_STAFF17"/>
      <sheetName val="BAL_SHEET16"/>
      <sheetName val="Pand_L16"/>
      <sheetName val="OPEX_Forecast_Inputs16"/>
      <sheetName val="Initital_Provision-N_Loan16"/>
      <sheetName val="Front_Sheet16"/>
      <sheetName val="FX_diff16"/>
      <sheetName val="CAs_16"/>
      <sheetName val="D_-_Bdg16"/>
      <sheetName val="_Dep_(3)16"/>
      <sheetName val="Cap_Exp33"/>
      <sheetName val="Summary_233"/>
      <sheetName val="Per_Plant32"/>
      <sheetName val="MV_&amp;_OTE31"/>
      <sheetName val="P_&amp;_E31"/>
      <sheetName val="F_&amp;_F31"/>
      <sheetName val="W_I_P_31"/>
      <sheetName val="OFS_TOTAL31"/>
      <sheetName val="TB_Jun0431"/>
      <sheetName val="EXPATRIATE_STAFF31"/>
      <sheetName val="BAL_SHEET30"/>
      <sheetName val="Pand_L30"/>
      <sheetName val="OPEX_Forecast_Inputs30"/>
      <sheetName val="Initital_Provision-N_Loan30"/>
      <sheetName val="Front_Sheet30"/>
      <sheetName val="FX_diff30"/>
      <sheetName val="CAs_30"/>
      <sheetName val="D_-_Bdg30"/>
      <sheetName val="_Dep_(3)30"/>
      <sheetName val="Cap_Exp20"/>
      <sheetName val="Summary_220"/>
      <sheetName val="Per_Plant19"/>
      <sheetName val="MV_&amp;_OTE18"/>
      <sheetName val="P_&amp;_E18"/>
      <sheetName val="F_&amp;_F18"/>
      <sheetName val="W_I_P_18"/>
      <sheetName val="OFS_TOTAL18"/>
      <sheetName val="TB_Jun0418"/>
      <sheetName val="EXPATRIATE_STAFF18"/>
      <sheetName val="BAL_SHEET17"/>
      <sheetName val="Pand_L17"/>
      <sheetName val="OPEX_Forecast_Inputs17"/>
      <sheetName val="Initital_Provision-N_Loan17"/>
      <sheetName val="Front_Sheet17"/>
      <sheetName val="FX_diff17"/>
      <sheetName val="CAs_17"/>
      <sheetName val="D_-_Bdg17"/>
      <sheetName val="_Dep_(3)17"/>
      <sheetName val="Cap_Exp23"/>
      <sheetName val="Summary_223"/>
      <sheetName val="Per_Plant22"/>
      <sheetName val="MV_&amp;_OTE21"/>
      <sheetName val="P_&amp;_E21"/>
      <sheetName val="F_&amp;_F21"/>
      <sheetName val="W_I_P_21"/>
      <sheetName val="OFS_TOTAL21"/>
      <sheetName val="TB_Jun0421"/>
      <sheetName val="EXPATRIATE_STAFF21"/>
      <sheetName val="BAL_SHEET20"/>
      <sheetName val="Pand_L20"/>
      <sheetName val="OPEX_Forecast_Inputs20"/>
      <sheetName val="Initital_Provision-N_Loan20"/>
      <sheetName val="Front_Sheet20"/>
      <sheetName val="FX_diff20"/>
      <sheetName val="CAs_20"/>
      <sheetName val="D_-_Bdg20"/>
      <sheetName val="_Dep_(3)20"/>
      <sheetName val="Cap_Exp22"/>
      <sheetName val="Summary_222"/>
      <sheetName val="Per_Plant21"/>
      <sheetName val="MV_&amp;_OTE20"/>
      <sheetName val="P_&amp;_E20"/>
      <sheetName val="F_&amp;_F20"/>
      <sheetName val="W_I_P_20"/>
      <sheetName val="OFS_TOTAL20"/>
      <sheetName val="TB_Jun0420"/>
      <sheetName val="EXPATRIATE_STAFF20"/>
      <sheetName val="BAL_SHEET19"/>
      <sheetName val="Pand_L19"/>
      <sheetName val="OPEX_Forecast_Inputs19"/>
      <sheetName val="Initital_Provision-N_Loan19"/>
      <sheetName val="Front_Sheet19"/>
      <sheetName val="FX_diff19"/>
      <sheetName val="CAs_19"/>
      <sheetName val="D_-_Bdg19"/>
      <sheetName val="_Dep_(3)19"/>
      <sheetName val="Cap_Exp21"/>
      <sheetName val="Summary_221"/>
      <sheetName val="Per_Plant20"/>
      <sheetName val="MV_&amp;_OTE19"/>
      <sheetName val="P_&amp;_E19"/>
      <sheetName val="F_&amp;_F19"/>
      <sheetName val="W_I_P_19"/>
      <sheetName val="OFS_TOTAL19"/>
      <sheetName val="TB_Jun0419"/>
      <sheetName val="EXPATRIATE_STAFF19"/>
      <sheetName val="BAL_SHEET18"/>
      <sheetName val="Pand_L18"/>
      <sheetName val="OPEX_Forecast_Inputs18"/>
      <sheetName val="Initital_Provision-N_Loan18"/>
      <sheetName val="Front_Sheet18"/>
      <sheetName val="FX_diff18"/>
      <sheetName val="CAs_18"/>
      <sheetName val="D_-_Bdg18"/>
      <sheetName val="_Dep_(3)18"/>
      <sheetName val="Cap_Exp24"/>
      <sheetName val="Summary_224"/>
      <sheetName val="Per_Plant23"/>
      <sheetName val="MV_&amp;_OTE22"/>
      <sheetName val="P_&amp;_E22"/>
      <sheetName val="F_&amp;_F22"/>
      <sheetName val="W_I_P_22"/>
      <sheetName val="OFS_TOTAL22"/>
      <sheetName val="TB_Jun0422"/>
      <sheetName val="EXPATRIATE_STAFF22"/>
      <sheetName val="BAL_SHEET21"/>
      <sheetName val="Pand_L21"/>
      <sheetName val="OPEX_Forecast_Inputs21"/>
      <sheetName val="Initital_Provision-N_Loan21"/>
      <sheetName val="Front_Sheet21"/>
      <sheetName val="FX_diff21"/>
      <sheetName val="CAs_21"/>
      <sheetName val="D_-_Bdg21"/>
      <sheetName val="_Dep_(3)21"/>
      <sheetName val="Cap_Exp30"/>
      <sheetName val="Summary_230"/>
      <sheetName val="Per_Plant29"/>
      <sheetName val="MV_&amp;_OTE28"/>
      <sheetName val="P_&amp;_E28"/>
      <sheetName val="F_&amp;_F28"/>
      <sheetName val="W_I_P_28"/>
      <sheetName val="OFS_TOTAL28"/>
      <sheetName val="TB_Jun0428"/>
      <sheetName val="EXPATRIATE_STAFF28"/>
      <sheetName val="BAL_SHEET27"/>
      <sheetName val="Pand_L27"/>
      <sheetName val="OPEX_Forecast_Inputs27"/>
      <sheetName val="Initital_Provision-N_Loan27"/>
      <sheetName val="Front_Sheet27"/>
      <sheetName val="FX_diff27"/>
      <sheetName val="CAs_27"/>
      <sheetName val="D_-_Bdg27"/>
      <sheetName val="_Dep_(3)27"/>
      <sheetName val="Cap_Exp25"/>
      <sheetName val="Summary_225"/>
      <sheetName val="Per_Plant24"/>
      <sheetName val="MV_&amp;_OTE23"/>
      <sheetName val="P_&amp;_E23"/>
      <sheetName val="F_&amp;_F23"/>
      <sheetName val="W_I_P_23"/>
      <sheetName val="OFS_TOTAL23"/>
      <sheetName val="TB_Jun0423"/>
      <sheetName val="EXPATRIATE_STAFF23"/>
      <sheetName val="BAL_SHEET22"/>
      <sheetName val="Pand_L22"/>
      <sheetName val="OPEX_Forecast_Inputs22"/>
      <sheetName val="Initital_Provision-N_Loan22"/>
      <sheetName val="Front_Sheet22"/>
      <sheetName val="FX_diff22"/>
      <sheetName val="CAs_22"/>
      <sheetName val="D_-_Bdg22"/>
      <sheetName val="_Dep_(3)22"/>
      <sheetName val="Cap_Exp26"/>
      <sheetName val="Summary_226"/>
      <sheetName val="Per_Plant25"/>
      <sheetName val="MV_&amp;_OTE24"/>
      <sheetName val="P_&amp;_E24"/>
      <sheetName val="F_&amp;_F24"/>
      <sheetName val="W_I_P_24"/>
      <sheetName val="OFS_TOTAL24"/>
      <sheetName val="TB_Jun0424"/>
      <sheetName val="EXPATRIATE_STAFF24"/>
      <sheetName val="BAL_SHEET23"/>
      <sheetName val="Pand_L23"/>
      <sheetName val="OPEX_Forecast_Inputs23"/>
      <sheetName val="Initital_Provision-N_Loan23"/>
      <sheetName val="Front_Sheet23"/>
      <sheetName val="FX_diff23"/>
      <sheetName val="CAs_23"/>
      <sheetName val="D_-_Bdg23"/>
      <sheetName val="_Dep_(3)23"/>
      <sheetName val="Cap_Exp27"/>
      <sheetName val="Summary_227"/>
      <sheetName val="Per_Plant26"/>
      <sheetName val="MV_&amp;_OTE25"/>
      <sheetName val="P_&amp;_E25"/>
      <sheetName val="F_&amp;_F25"/>
      <sheetName val="W_I_P_25"/>
      <sheetName val="OFS_TOTAL25"/>
      <sheetName val="TB_Jun0425"/>
      <sheetName val="EXPATRIATE_STAFF25"/>
      <sheetName val="BAL_SHEET24"/>
      <sheetName val="Pand_L24"/>
      <sheetName val="OPEX_Forecast_Inputs24"/>
      <sheetName val="Initital_Provision-N_Loan24"/>
      <sheetName val="Front_Sheet24"/>
      <sheetName val="FX_diff24"/>
      <sheetName val="CAs_24"/>
      <sheetName val="D_-_Bdg24"/>
      <sheetName val="_Dep_(3)24"/>
      <sheetName val="Cap_Exp28"/>
      <sheetName val="Summary_228"/>
      <sheetName val="Per_Plant27"/>
      <sheetName val="MV_&amp;_OTE26"/>
      <sheetName val="P_&amp;_E26"/>
      <sheetName val="F_&amp;_F26"/>
      <sheetName val="W_I_P_26"/>
      <sheetName val="OFS_TOTAL26"/>
      <sheetName val="TB_Jun0426"/>
      <sheetName val="EXPATRIATE_STAFF26"/>
      <sheetName val="BAL_SHEET25"/>
      <sheetName val="Pand_L25"/>
      <sheetName val="OPEX_Forecast_Inputs25"/>
      <sheetName val="Initital_Provision-N_Loan25"/>
      <sheetName val="Front_Sheet25"/>
      <sheetName val="FX_diff25"/>
      <sheetName val="CAs_25"/>
      <sheetName val="D_-_Bdg25"/>
      <sheetName val="_Dep_(3)25"/>
      <sheetName val="Cap_Exp29"/>
      <sheetName val="Summary_229"/>
      <sheetName val="Per_Plant28"/>
      <sheetName val="MV_&amp;_OTE27"/>
      <sheetName val="P_&amp;_E27"/>
      <sheetName val="F_&amp;_F27"/>
      <sheetName val="W_I_P_27"/>
      <sheetName val="OFS_TOTAL27"/>
      <sheetName val="TB_Jun0427"/>
      <sheetName val="EXPATRIATE_STAFF27"/>
      <sheetName val="BAL_SHEET26"/>
      <sheetName val="Pand_L26"/>
      <sheetName val="OPEX_Forecast_Inputs26"/>
      <sheetName val="Initital_Provision-N_Loan26"/>
      <sheetName val="Front_Sheet26"/>
      <sheetName val="FX_diff26"/>
      <sheetName val="CAs_26"/>
      <sheetName val="D_-_Bdg26"/>
      <sheetName val="_Dep_(3)26"/>
      <sheetName val="Cap_Exp31"/>
      <sheetName val="Summary_231"/>
      <sheetName val="Per_Plant30"/>
      <sheetName val="MV_&amp;_OTE29"/>
      <sheetName val="P_&amp;_E29"/>
      <sheetName val="F_&amp;_F29"/>
      <sheetName val="W_I_P_29"/>
      <sheetName val="OFS_TOTAL29"/>
      <sheetName val="TB_Jun0429"/>
      <sheetName val="EXPATRIATE_STAFF29"/>
      <sheetName val="BAL_SHEET28"/>
      <sheetName val="Pand_L28"/>
      <sheetName val="OPEX_Forecast_Inputs28"/>
      <sheetName val="Initital_Provision-N_Loan28"/>
      <sheetName val="Front_Sheet28"/>
      <sheetName val="FX_diff28"/>
      <sheetName val="CAs_28"/>
      <sheetName val="D_-_Bdg28"/>
      <sheetName val="_Dep_(3)28"/>
      <sheetName val="Cap_Exp32"/>
      <sheetName val="Summary_232"/>
      <sheetName val="Per_Plant31"/>
      <sheetName val="MV_&amp;_OTE30"/>
      <sheetName val="P_&amp;_E30"/>
      <sheetName val="F_&amp;_F30"/>
      <sheetName val="W_I_P_30"/>
      <sheetName val="OFS_TOTAL30"/>
      <sheetName val="TB_Jun0430"/>
      <sheetName val="EXPATRIATE_STAFF30"/>
      <sheetName val="BAL_SHEET29"/>
      <sheetName val="Pand_L29"/>
      <sheetName val="OPEX_Forecast_Inputs29"/>
      <sheetName val="Initital_Provision-N_Loan29"/>
      <sheetName val="Front_Sheet29"/>
      <sheetName val="FX_diff29"/>
      <sheetName val="CAs_29"/>
      <sheetName val="D_-_Bdg29"/>
      <sheetName val="_Dep_(3)29"/>
      <sheetName val="Cap_Exp34"/>
      <sheetName val="Summary_234"/>
      <sheetName val="Per_Plant33"/>
      <sheetName val="MV_&amp;_OTE32"/>
      <sheetName val="P_&amp;_E32"/>
      <sheetName val="F_&amp;_F32"/>
      <sheetName val="W_I_P_32"/>
      <sheetName val="OFS_TOTAL32"/>
      <sheetName val="TB_Jun0432"/>
      <sheetName val="EXPATRIATE_STAFF32"/>
      <sheetName val="BAL_SHEET31"/>
      <sheetName val="Pand_L31"/>
      <sheetName val="OPEX_Forecast_Inputs31"/>
      <sheetName val="Initital_Provision-N_Loan31"/>
      <sheetName val="Front_Sheet31"/>
      <sheetName val="FX_diff31"/>
      <sheetName val="CAs_31"/>
      <sheetName val="D_-_Bdg31"/>
      <sheetName val="_Dep_(3)31"/>
      <sheetName val="Cap_Exp36"/>
      <sheetName val="Summary_236"/>
      <sheetName val="Per_Plant35"/>
      <sheetName val="MV_&amp;_OTE34"/>
      <sheetName val="P_&amp;_E34"/>
      <sheetName val="F_&amp;_F34"/>
      <sheetName val="W_I_P_34"/>
      <sheetName val="OFS_TOTAL34"/>
      <sheetName val="TB_Jun0434"/>
      <sheetName val="EXPATRIATE_STAFF34"/>
      <sheetName val="BAL_SHEET33"/>
      <sheetName val="Pand_L33"/>
      <sheetName val="OPEX_Forecast_Inputs33"/>
      <sheetName val="Initital_Provision-N_Loan33"/>
      <sheetName val="Front_Sheet33"/>
      <sheetName val="FX_diff33"/>
      <sheetName val="CAs_33"/>
      <sheetName val="D_-_Bdg33"/>
      <sheetName val="_Dep_(3)33"/>
      <sheetName val="Cap_Exp35"/>
      <sheetName val="Summary_235"/>
      <sheetName val="Per_Plant34"/>
      <sheetName val="MV_&amp;_OTE33"/>
      <sheetName val="P_&amp;_E33"/>
      <sheetName val="F_&amp;_F33"/>
      <sheetName val="W_I_P_33"/>
      <sheetName val="OFS_TOTAL33"/>
      <sheetName val="TB_Jun0433"/>
      <sheetName val="EXPATRIATE_STAFF33"/>
      <sheetName val="BAL_SHEET32"/>
      <sheetName val="Pand_L32"/>
      <sheetName val="OPEX_Forecast_Inputs32"/>
      <sheetName val="Initital_Provision-N_Loan32"/>
      <sheetName val="Front_Sheet32"/>
      <sheetName val="FX_diff32"/>
      <sheetName val="CAs_32"/>
      <sheetName val="D_-_Bdg32"/>
      <sheetName val="_Dep_(3)32"/>
      <sheetName val="Cap_Exp37"/>
      <sheetName val="Summary_237"/>
      <sheetName val="Per_Plant36"/>
      <sheetName val="MV_&amp;_OTE35"/>
      <sheetName val="P_&amp;_E35"/>
      <sheetName val="F_&amp;_F35"/>
      <sheetName val="W_I_P_35"/>
      <sheetName val="OFS_TOTAL35"/>
      <sheetName val="TB_Jun0435"/>
      <sheetName val="EXPATRIATE_STAFF35"/>
      <sheetName val="BAL_SHEET34"/>
      <sheetName val="Pand_L34"/>
      <sheetName val="OPEX_Forecast_Inputs34"/>
      <sheetName val="Initital_Provision-N_Loan34"/>
      <sheetName val="Front_Sheet34"/>
      <sheetName val="FX_diff34"/>
      <sheetName val="CAs_34"/>
      <sheetName val="D_-_Bdg34"/>
      <sheetName val="_Dep_(3)34"/>
      <sheetName val="Cap_Exp38"/>
      <sheetName val="Summary_238"/>
      <sheetName val="Per_Plant37"/>
      <sheetName val="MV_&amp;_OTE36"/>
      <sheetName val="P_&amp;_E36"/>
      <sheetName val="F_&amp;_F36"/>
      <sheetName val="W_I_P_36"/>
      <sheetName val="OFS_TOTAL36"/>
      <sheetName val="TB_Jun0436"/>
      <sheetName val="EXPATRIATE_STAFF36"/>
      <sheetName val="BAL_SHEET35"/>
      <sheetName val="Pand_L35"/>
      <sheetName val="OPEX_Forecast_Inputs35"/>
      <sheetName val="Initital_Provision-N_Loan35"/>
      <sheetName val="Front_Sheet35"/>
      <sheetName val="FX_diff35"/>
      <sheetName val="CAs_35"/>
      <sheetName val="D_-_Bdg35"/>
      <sheetName val="_Dep_(3)35"/>
      <sheetName val="Cap_Exp39"/>
      <sheetName val="Summary_239"/>
      <sheetName val="Per_Plant38"/>
      <sheetName val="MV_&amp;_OTE37"/>
      <sheetName val="P_&amp;_E37"/>
      <sheetName val="F_&amp;_F37"/>
      <sheetName val="W_I_P_37"/>
      <sheetName val="OFS_TOTAL37"/>
      <sheetName val="TB_Jun0437"/>
      <sheetName val="EXPATRIATE_STAFF37"/>
      <sheetName val="BAL_SHEET36"/>
      <sheetName val="Pand_L36"/>
      <sheetName val="OPEX_Forecast_Inputs36"/>
      <sheetName val="Initital_Provision-N_Loan36"/>
      <sheetName val="Front_Sheet36"/>
      <sheetName val="FX_diff36"/>
      <sheetName val="CAs_36"/>
      <sheetName val="D_-_Bdg36"/>
      <sheetName val="_Dep_(3)36"/>
      <sheetName val="Cap_Exp40"/>
      <sheetName val="Summary_240"/>
      <sheetName val="Per_Plant39"/>
      <sheetName val="MV_&amp;_OTE38"/>
      <sheetName val="P_&amp;_E38"/>
      <sheetName val="F_&amp;_F38"/>
      <sheetName val="W_I_P_38"/>
      <sheetName val="OFS_TOTAL38"/>
      <sheetName val="TB_Jun0438"/>
      <sheetName val="EXPATRIATE_STAFF38"/>
      <sheetName val="BAL_SHEET37"/>
      <sheetName val="Pand_L37"/>
      <sheetName val="OPEX_Forecast_Inputs37"/>
      <sheetName val="Initital_Provision-N_Loan37"/>
      <sheetName val="Front_Sheet37"/>
      <sheetName val="FX_diff37"/>
      <sheetName val="CAs_37"/>
      <sheetName val="D_-_Bdg37"/>
      <sheetName val="_Dep_(3)37"/>
      <sheetName val="Input 1"/>
      <sheetName val="Cover"/>
      <sheetName val="IS"/>
      <sheetName val="SFP"/>
      <sheetName val="Cap_Exp41"/>
      <sheetName val="Summary_241"/>
      <sheetName val="Per_Plant40"/>
      <sheetName val="MV_&amp;_OTE39"/>
      <sheetName val="P_&amp;_E39"/>
      <sheetName val="F_&amp;_F39"/>
      <sheetName val="W_I_P_39"/>
      <sheetName val="OFS_TOTAL39"/>
      <sheetName val="TB_Jun0439"/>
      <sheetName val="EXPATRIATE_STAFF39"/>
      <sheetName val="BAL_SHEET38"/>
      <sheetName val="Pand_L38"/>
      <sheetName val="OPEX_Forecast_Inputs38"/>
      <sheetName val="Initital_Provision-N_Loan38"/>
      <sheetName val="Front_Sheet38"/>
      <sheetName val="FX_diff38"/>
      <sheetName val="CAs_38"/>
      <sheetName val="D_-_Bdg38"/>
      <sheetName val="_Dep_(3)38"/>
      <sheetName val="Cap_Exp43"/>
      <sheetName val="Summary_243"/>
      <sheetName val="Per_Plant42"/>
      <sheetName val="MV_&amp;_OTE41"/>
      <sheetName val="P_&amp;_E41"/>
      <sheetName val="F_&amp;_F41"/>
      <sheetName val="W_I_P_41"/>
      <sheetName val="OFS_TOTAL41"/>
      <sheetName val="TB_Jun0441"/>
      <sheetName val="EXPATRIATE_STAFF41"/>
      <sheetName val="BAL_SHEET40"/>
      <sheetName val="Pand_L40"/>
      <sheetName val="OPEX_Forecast_Inputs40"/>
      <sheetName val="Initital_Provision-N_Loan40"/>
      <sheetName val="Front_Sheet40"/>
      <sheetName val="FX_diff40"/>
      <sheetName val="CAs_40"/>
      <sheetName val="D_-_Bdg40"/>
      <sheetName val="_Dep_(3)40"/>
      <sheetName val="Cap_Exp42"/>
      <sheetName val="Summary_242"/>
      <sheetName val="Per_Plant41"/>
      <sheetName val="MV_&amp;_OTE40"/>
      <sheetName val="P_&amp;_E40"/>
      <sheetName val="F_&amp;_F40"/>
      <sheetName val="W_I_P_40"/>
      <sheetName val="OFS_TOTAL40"/>
      <sheetName val="TB_Jun0440"/>
      <sheetName val="EXPATRIATE_STAFF40"/>
      <sheetName val="BAL_SHEET39"/>
      <sheetName val="Pand_L39"/>
      <sheetName val="OPEX_Forecast_Inputs39"/>
      <sheetName val="Initital_Provision-N_Loan39"/>
      <sheetName val="Front_Sheet39"/>
      <sheetName val="FX_diff39"/>
      <sheetName val="CAs_39"/>
      <sheetName val="D_-_Bdg39"/>
      <sheetName val="_Dep_(3)39"/>
      <sheetName val="Cap_Exp44"/>
      <sheetName val="Summary_244"/>
      <sheetName val="Per_Plant43"/>
      <sheetName val="MV_&amp;_OTE42"/>
      <sheetName val="P_&amp;_E42"/>
      <sheetName val="F_&amp;_F42"/>
      <sheetName val="W_I_P_42"/>
      <sheetName val="OFS_TOTAL42"/>
      <sheetName val="TB_Jun0442"/>
      <sheetName val="EXPATRIATE_STAFF42"/>
      <sheetName val="BAL_SHEET41"/>
      <sheetName val="Pand_L41"/>
      <sheetName val="OPEX_Forecast_Inputs41"/>
      <sheetName val="Initital_Provision-N_Loan41"/>
      <sheetName val="Front_Sheet41"/>
      <sheetName val="FX_diff41"/>
      <sheetName val="CAs_41"/>
      <sheetName val="D_-_Bdg41"/>
      <sheetName val="_Dep_(3)41"/>
      <sheetName val="Cap_Exp45"/>
      <sheetName val="Summary_245"/>
      <sheetName val="Per_Plant44"/>
      <sheetName val="MV_&amp;_OTE43"/>
      <sheetName val="P_&amp;_E43"/>
      <sheetName val="F_&amp;_F43"/>
      <sheetName val="W_I_P_43"/>
      <sheetName val="OFS_TOTAL43"/>
      <sheetName val="TB_Jun0443"/>
      <sheetName val="EXPATRIATE_STAFF43"/>
      <sheetName val="BAL_SHEET42"/>
      <sheetName val="Pand_L42"/>
      <sheetName val="OPEX_Forecast_Inputs42"/>
      <sheetName val="Initital_Provision-N_Loan42"/>
      <sheetName val="Front_Sheet42"/>
      <sheetName val="FX_diff42"/>
      <sheetName val="CAs_42"/>
      <sheetName val="D_-_Bdg42"/>
      <sheetName val="_Dep_(3)42"/>
      <sheetName val="Cap_Exp46"/>
      <sheetName val="Summary_246"/>
      <sheetName val="Per_Plant45"/>
      <sheetName val="MV_&amp;_OTE44"/>
      <sheetName val="P_&amp;_E44"/>
      <sheetName val="F_&amp;_F44"/>
      <sheetName val="W_I_P_44"/>
      <sheetName val="OFS_TOTAL44"/>
      <sheetName val="TB_Jun0444"/>
      <sheetName val="EXPATRIATE_STAFF44"/>
      <sheetName val="BAL_SHEET43"/>
      <sheetName val="Pand_L43"/>
      <sheetName val="OPEX_Forecast_Inputs43"/>
      <sheetName val="Initital_Provision-N_Loan43"/>
      <sheetName val="Front_Sheet43"/>
      <sheetName val="FX_diff43"/>
      <sheetName val="CAs_43"/>
      <sheetName val="D_-_Bdg43"/>
      <sheetName val="_Dep_(3)43"/>
      <sheetName val="Cap_Exp47"/>
      <sheetName val="Summary_247"/>
      <sheetName val="Per_Plant46"/>
      <sheetName val="MV_&amp;_OTE45"/>
      <sheetName val="P_&amp;_E45"/>
      <sheetName val="F_&amp;_F45"/>
      <sheetName val="W_I_P_45"/>
      <sheetName val="OFS_TOTAL45"/>
      <sheetName val="TB_Jun0445"/>
      <sheetName val="EXPATRIATE_STAFF45"/>
      <sheetName val="BAL_SHEET44"/>
      <sheetName val="Pand_L44"/>
      <sheetName val="OPEX_Forecast_Inputs44"/>
      <sheetName val="Initital_Provision-N_Loan44"/>
      <sheetName val="Front_Sheet44"/>
      <sheetName val="FX_diff44"/>
      <sheetName val="CAs_44"/>
      <sheetName val="D_-_Bdg44"/>
      <sheetName val="_Dep_(3)44"/>
      <sheetName val="Cap_Exp48"/>
      <sheetName val="Summary_248"/>
      <sheetName val="Per_Plant47"/>
      <sheetName val="MV_&amp;_OTE46"/>
      <sheetName val="P_&amp;_E46"/>
      <sheetName val="F_&amp;_F46"/>
      <sheetName val="W_I_P_46"/>
      <sheetName val="OFS_TOTAL46"/>
      <sheetName val="TB_Jun0446"/>
      <sheetName val="EXPATRIATE_STAFF46"/>
      <sheetName val="BAL_SHEET45"/>
      <sheetName val="Pand_L45"/>
      <sheetName val="OPEX_Forecast_Inputs45"/>
      <sheetName val="Initital_Provision-N_Loan45"/>
      <sheetName val="Front_Sheet45"/>
      <sheetName val="FX_diff45"/>
      <sheetName val="CAs_45"/>
      <sheetName val="D_-_Bdg45"/>
      <sheetName val="_Dep_(3)45"/>
      <sheetName val="Cap_Exp49"/>
      <sheetName val="Summary_249"/>
      <sheetName val="Per_Plant48"/>
      <sheetName val="MV_&amp;_OTE47"/>
      <sheetName val="P_&amp;_E47"/>
      <sheetName val="F_&amp;_F47"/>
      <sheetName val="W_I_P_47"/>
      <sheetName val="OFS_TOTAL47"/>
      <sheetName val="TB_Jun0447"/>
      <sheetName val="EXPATRIATE_STAFF47"/>
      <sheetName val="BAL_SHEET46"/>
      <sheetName val="Pand_L46"/>
      <sheetName val="OPEX_Forecast_Inputs46"/>
      <sheetName val="Initital_Provision-N_Loan46"/>
      <sheetName val="Front_Sheet46"/>
      <sheetName val="FX_diff46"/>
      <sheetName val="CAs_46"/>
      <sheetName val="D_-_Bdg46"/>
      <sheetName val="_Dep_(3)46"/>
      <sheetName val="1262004"/>
      <sheetName val="Bal. sheet"/>
      <sheetName val="Note 8-10"/>
      <sheetName val="Analysis_I_(1)"/>
      <sheetName val="Input_1"/>
      <sheetName val="Analysis_I_(1)1"/>
      <sheetName val="Input_11"/>
      <sheetName val="PDS3"/>
    </sheetNames>
    <sheetDataSet>
      <sheetData sheetId="0">
        <row r="4">
          <cell r="B4">
            <v>1989</v>
          </cell>
        </row>
      </sheetData>
      <sheetData sheetId="1">
        <row r="4">
          <cell r="B4">
            <v>1989</v>
          </cell>
        </row>
      </sheetData>
      <sheetData sheetId="2" refreshError="1">
        <row r="4">
          <cell r="B4">
            <v>1989</v>
          </cell>
          <cell r="C4">
            <v>1</v>
          </cell>
          <cell r="D4">
            <v>1990</v>
          </cell>
          <cell r="E4">
            <v>0</v>
          </cell>
          <cell r="F4">
            <v>1991</v>
          </cell>
          <cell r="G4">
            <v>0</v>
          </cell>
          <cell r="H4">
            <v>1992</v>
          </cell>
          <cell r="I4">
            <v>0</v>
          </cell>
          <cell r="J4">
            <v>1993</v>
          </cell>
          <cell r="K4">
            <v>0</v>
          </cell>
          <cell r="L4">
            <v>1994</v>
          </cell>
          <cell r="M4">
            <v>0</v>
          </cell>
          <cell r="N4">
            <v>1995</v>
          </cell>
          <cell r="O4">
            <v>0</v>
          </cell>
          <cell r="P4" t="str">
            <v>FROM 1996 TO DATE</v>
          </cell>
        </row>
        <row r="5">
          <cell r="A5" t="str">
            <v>CAPTION</v>
          </cell>
          <cell r="B5" t="str">
            <v>Individuals</v>
          </cell>
          <cell r="C5" t="str">
            <v>Companies</v>
          </cell>
          <cell r="D5" t="str">
            <v>Individuals</v>
          </cell>
          <cell r="E5" t="str">
            <v>Companies</v>
          </cell>
          <cell r="F5" t="str">
            <v>Individuals</v>
          </cell>
          <cell r="G5" t="str">
            <v>Companies</v>
          </cell>
          <cell r="H5" t="str">
            <v>Individuals</v>
          </cell>
          <cell r="I5" t="str">
            <v>Companies</v>
          </cell>
          <cell r="J5" t="str">
            <v>Individuals</v>
          </cell>
          <cell r="K5" t="str">
            <v>Companies</v>
          </cell>
          <cell r="L5" t="str">
            <v>Individuals</v>
          </cell>
          <cell r="M5" t="str">
            <v>Companies</v>
          </cell>
          <cell r="N5" t="str">
            <v>Individuals</v>
          </cell>
          <cell r="O5" t="str">
            <v>Companies</v>
          </cell>
          <cell r="P5" t="str">
            <v>Individuals</v>
          </cell>
          <cell r="Q5" t="str">
            <v>Companies</v>
          </cell>
        </row>
        <row r="7">
          <cell r="A7" t="str">
            <v>Dividends</v>
          </cell>
          <cell r="B7">
            <v>0.15</v>
          </cell>
          <cell r="C7">
            <v>0.15</v>
          </cell>
          <cell r="D7">
            <v>0.15</v>
          </cell>
          <cell r="E7">
            <v>0.15</v>
          </cell>
          <cell r="F7">
            <v>0.15</v>
          </cell>
          <cell r="G7">
            <v>0.15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0.1</v>
          </cell>
          <cell r="M7">
            <v>0.1</v>
          </cell>
          <cell r="N7">
            <v>0.1</v>
          </cell>
          <cell r="O7">
            <v>0.1</v>
          </cell>
          <cell r="P7">
            <v>0.1</v>
          </cell>
          <cell r="Q7">
            <v>0.1</v>
          </cell>
        </row>
        <row r="9">
          <cell r="A9" t="str">
            <v>Interest</v>
          </cell>
          <cell r="B9">
            <v>0.15</v>
          </cell>
          <cell r="C9">
            <v>0.15</v>
          </cell>
          <cell r="D9">
            <v>0.15</v>
          </cell>
          <cell r="E9">
            <v>0.15</v>
          </cell>
          <cell r="F9">
            <v>0.15</v>
          </cell>
          <cell r="G9">
            <v>0.15</v>
          </cell>
          <cell r="H9">
            <v>0.15</v>
          </cell>
          <cell r="I9">
            <v>0.15</v>
          </cell>
          <cell r="J9">
            <v>0.05</v>
          </cell>
          <cell r="K9">
            <v>0.05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0.1</v>
          </cell>
          <cell r="Q9">
            <v>0.1</v>
          </cell>
        </row>
        <row r="11">
          <cell r="A11" t="str">
            <v>Royalties</v>
          </cell>
          <cell r="B11">
            <v>0.15</v>
          </cell>
          <cell r="C11">
            <v>0.15</v>
          </cell>
          <cell r="D11">
            <v>0.15</v>
          </cell>
          <cell r="E11">
            <v>0.15</v>
          </cell>
          <cell r="F11">
            <v>0.15</v>
          </cell>
          <cell r="G11">
            <v>0.15</v>
          </cell>
          <cell r="H11">
            <v>0.15</v>
          </cell>
          <cell r="I11">
            <v>0.15</v>
          </cell>
          <cell r="J11">
            <v>0.15</v>
          </cell>
          <cell r="K11">
            <v>0.15</v>
          </cell>
          <cell r="L11">
            <v>0.15</v>
          </cell>
          <cell r="M11">
            <v>0.15</v>
          </cell>
          <cell r="N11">
            <v>0.15</v>
          </cell>
          <cell r="O11">
            <v>0.15</v>
          </cell>
          <cell r="P11">
            <v>0.1</v>
          </cell>
          <cell r="Q11">
            <v>0.1</v>
          </cell>
        </row>
        <row r="13">
          <cell r="A13" t="str">
            <v>Rentals</v>
          </cell>
          <cell r="B13">
            <v>0.15</v>
          </cell>
          <cell r="C13">
            <v>0.15</v>
          </cell>
          <cell r="D13">
            <v>0.15</v>
          </cell>
          <cell r="E13">
            <v>0.15</v>
          </cell>
          <cell r="F13">
            <v>0.15</v>
          </cell>
          <cell r="G13">
            <v>0.15</v>
          </cell>
          <cell r="H13">
            <v>0.15</v>
          </cell>
          <cell r="I13">
            <v>0.15</v>
          </cell>
          <cell r="J13">
            <v>0.05</v>
          </cell>
          <cell r="K13">
            <v>0.05</v>
          </cell>
          <cell r="L13">
            <v>0.1</v>
          </cell>
          <cell r="M13">
            <v>0.1</v>
          </cell>
          <cell r="N13">
            <v>0.1</v>
          </cell>
          <cell r="O13">
            <v>0.1</v>
          </cell>
          <cell r="P13">
            <v>0.1</v>
          </cell>
          <cell r="Q13">
            <v>0.1</v>
          </cell>
        </row>
        <row r="15">
          <cell r="A15" t="str">
            <v>Agency</v>
          </cell>
          <cell r="B15">
            <v>1</v>
          </cell>
          <cell r="C15" t="b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0.05</v>
          </cell>
          <cell r="Q15">
            <v>0.05</v>
          </cell>
        </row>
        <row r="17">
          <cell r="A17" t="str">
            <v>Management Fees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>
            <v>0.05</v>
          </cell>
          <cell r="I17">
            <v>0.05</v>
          </cell>
          <cell r="J17">
            <v>0.05</v>
          </cell>
          <cell r="K17">
            <v>0.05</v>
          </cell>
          <cell r="L17">
            <v>0.1</v>
          </cell>
          <cell r="M17">
            <v>0.1</v>
          </cell>
          <cell r="N17">
            <v>0.1</v>
          </cell>
          <cell r="O17">
            <v>0.1</v>
          </cell>
          <cell r="P17">
            <v>0.1</v>
          </cell>
          <cell r="Q17">
            <v>0.1</v>
          </cell>
        </row>
        <row r="19">
          <cell r="A19" t="str">
            <v>Consulting Services</v>
          </cell>
          <cell r="B19">
            <v>0.05</v>
          </cell>
          <cell r="C19">
            <v>0.1</v>
          </cell>
          <cell r="D19">
            <v>0.05</v>
          </cell>
          <cell r="E19">
            <v>0.1</v>
          </cell>
          <cell r="F19">
            <v>0.05</v>
          </cell>
          <cell r="G19">
            <v>0.1</v>
          </cell>
          <cell r="H19">
            <v>0.05</v>
          </cell>
          <cell r="I19">
            <v>0.1</v>
          </cell>
          <cell r="J19">
            <v>0.05</v>
          </cell>
          <cell r="K19">
            <v>0.1</v>
          </cell>
          <cell r="L19">
            <v>0.05</v>
          </cell>
          <cell r="M19">
            <v>0.1</v>
          </cell>
          <cell r="N19">
            <v>0.05</v>
          </cell>
          <cell r="O19">
            <v>0.1</v>
          </cell>
          <cell r="P19">
            <v>0.05</v>
          </cell>
          <cell r="Q19">
            <v>0.1</v>
          </cell>
        </row>
        <row r="21">
          <cell r="A21" t="str">
            <v>Technical Services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>
            <v>0.05</v>
          </cell>
          <cell r="I21">
            <v>0.1</v>
          </cell>
          <cell r="J21">
            <v>0.05</v>
          </cell>
          <cell r="K21">
            <v>0.1</v>
          </cell>
          <cell r="L21">
            <v>0.05</v>
          </cell>
          <cell r="M21">
            <v>0.1</v>
          </cell>
          <cell r="N21">
            <v>0.05</v>
          </cell>
          <cell r="O21">
            <v>0.1</v>
          </cell>
          <cell r="P21">
            <v>0.05</v>
          </cell>
          <cell r="Q21">
            <v>0.1</v>
          </cell>
        </row>
        <row r="23">
          <cell r="A23" t="str">
            <v>Directors' Fees</v>
          </cell>
          <cell r="B23">
            <v>0.15</v>
          </cell>
          <cell r="C23" t="str">
            <v>-</v>
          </cell>
          <cell r="D23">
            <v>0.15</v>
          </cell>
          <cell r="E23" t="str">
            <v>-</v>
          </cell>
          <cell r="F23">
            <v>0.15</v>
          </cell>
          <cell r="G23" t="str">
            <v>-</v>
          </cell>
          <cell r="H23">
            <v>0.05</v>
          </cell>
          <cell r="I23" t="str">
            <v>-</v>
          </cell>
          <cell r="J23">
            <v>0.05</v>
          </cell>
          <cell r="K23" t="str">
            <v>-</v>
          </cell>
          <cell r="L23">
            <v>0.1</v>
          </cell>
          <cell r="M23" t="str">
            <v>-</v>
          </cell>
          <cell r="N23">
            <v>0.1</v>
          </cell>
          <cell r="O23" t="str">
            <v>-</v>
          </cell>
          <cell r="P23">
            <v>0.1</v>
          </cell>
          <cell r="Q23" t="str">
            <v>-</v>
          </cell>
        </row>
        <row r="25">
          <cell r="A25" t="str">
            <v>Construction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>
            <v>2.5000000000000001E-2</v>
          </cell>
          <cell r="I25">
            <v>2.5000000000000001E-2</v>
          </cell>
          <cell r="J25">
            <v>2.5000000000000001E-2</v>
          </cell>
          <cell r="K25">
            <v>2.5000000000000001E-2</v>
          </cell>
          <cell r="L25">
            <v>2.5000000000000001E-2</v>
          </cell>
          <cell r="M25">
            <v>2.5000000000000001E-2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</row>
        <row r="27">
          <cell r="A27" t="str">
            <v>NA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A29" t="str">
            <v>Others</v>
          </cell>
          <cell r="B29">
            <v>1</v>
          </cell>
          <cell r="C29" t="b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2.5000000000000001E-2</v>
          </cell>
          <cell r="M29">
            <v>2.5000000000000001E-2</v>
          </cell>
          <cell r="N29">
            <v>0.05</v>
          </cell>
          <cell r="O29">
            <v>0.05</v>
          </cell>
          <cell r="P29">
            <v>0.05</v>
          </cell>
          <cell r="Q29">
            <v>0.05</v>
          </cell>
        </row>
        <row r="31">
          <cell r="A31" t="str">
            <v>Supplies</v>
          </cell>
          <cell r="B31">
            <v>2.5000000000000001E-2</v>
          </cell>
          <cell r="C31">
            <v>2.5000000000000001E-2</v>
          </cell>
          <cell r="D31">
            <v>2.5000000000000001E-2</v>
          </cell>
          <cell r="E31">
            <v>2.5000000000000001E-2</v>
          </cell>
          <cell r="F31">
            <v>2.5000000000000001E-2</v>
          </cell>
          <cell r="G31">
            <v>2.5000000000000001E-2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  <cell r="K31">
            <v>2.5000000000000001E-2</v>
          </cell>
          <cell r="L31">
            <v>2.5000000000000001E-2</v>
          </cell>
          <cell r="M31">
            <v>2.5000000000000001E-2</v>
          </cell>
          <cell r="N31">
            <v>0.05</v>
          </cell>
          <cell r="O31">
            <v>0.05</v>
          </cell>
          <cell r="P31">
            <v>0.05</v>
          </cell>
          <cell r="Q31">
            <v>0.05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">
          <cell r="C4" t="str">
            <v>NO OF MONTHS:</v>
          </cell>
        </row>
      </sheetData>
      <sheetData sheetId="55">
        <row r="4">
          <cell r="C4" t="str">
            <v>NO OF MONTHS:</v>
          </cell>
        </row>
      </sheetData>
      <sheetData sheetId="56">
        <row r="4">
          <cell r="C4" t="str">
            <v>NO OF MONTHS:</v>
          </cell>
        </row>
      </sheetData>
      <sheetData sheetId="57">
        <row r="4">
          <cell r="C4" t="str">
            <v>NO OF MONTHS:</v>
          </cell>
        </row>
      </sheetData>
      <sheetData sheetId="58">
        <row r="4">
          <cell r="C4" t="str">
            <v>NO OF MONTHS:</v>
          </cell>
        </row>
      </sheetData>
      <sheetData sheetId="59">
        <row r="4">
          <cell r="C4" t="str">
            <v>NO OF MONTHS:</v>
          </cell>
        </row>
      </sheetData>
      <sheetData sheetId="60">
        <row r="4">
          <cell r="C4" t="str">
            <v>NO OF MONTHS:</v>
          </cell>
        </row>
      </sheetData>
      <sheetData sheetId="61">
        <row r="4">
          <cell r="C4" t="str">
            <v>NO OF MONTHS:</v>
          </cell>
        </row>
      </sheetData>
      <sheetData sheetId="62">
        <row r="4">
          <cell r="C4" t="str">
            <v>NO OF MONTHS:</v>
          </cell>
        </row>
      </sheetData>
      <sheetData sheetId="63">
        <row r="4">
          <cell r="C4" t="str">
            <v>NO OF MONTHS:</v>
          </cell>
        </row>
      </sheetData>
      <sheetData sheetId="64">
        <row r="4">
          <cell r="C4" t="str">
            <v>NO OF MONTHS:</v>
          </cell>
        </row>
      </sheetData>
      <sheetData sheetId="65">
        <row r="4">
          <cell r="C4" t="str">
            <v>NO OF MONTHS:</v>
          </cell>
        </row>
      </sheetData>
      <sheetData sheetId="66">
        <row r="4">
          <cell r="C4" t="str">
            <v>NO OF MONTHS:</v>
          </cell>
        </row>
      </sheetData>
      <sheetData sheetId="67">
        <row r="4">
          <cell r="C4" t="str">
            <v>NO OF MONTHS:</v>
          </cell>
        </row>
      </sheetData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>
        <row r="4">
          <cell r="B4">
            <v>1989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4">
          <cell r="C4" t="str">
            <v>NO OF MONTHS:</v>
          </cell>
        </row>
      </sheetData>
      <sheetData sheetId="93"/>
      <sheetData sheetId="94">
        <row r="4">
          <cell r="B4">
            <v>1989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4">
          <cell r="C4" t="str">
            <v>NO OF MONTHS:</v>
          </cell>
        </row>
      </sheetData>
      <sheetData sheetId="112"/>
      <sheetData sheetId="113">
        <row r="4">
          <cell r="B4">
            <v>1989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C4" t="str">
            <v>NO OF MONTHS:</v>
          </cell>
        </row>
      </sheetData>
      <sheetData sheetId="131"/>
      <sheetData sheetId="132">
        <row r="4">
          <cell r="B4">
            <v>1989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4">
          <cell r="C4" t="str">
            <v>NO OF MONTHS:</v>
          </cell>
        </row>
      </sheetData>
      <sheetData sheetId="150"/>
      <sheetData sheetId="151">
        <row r="4">
          <cell r="B4">
            <v>1989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4">
          <cell r="C4" t="str">
            <v>NO OF MONTHS:</v>
          </cell>
        </row>
      </sheetData>
      <sheetData sheetId="169"/>
      <sheetData sheetId="170">
        <row r="4">
          <cell r="B4">
            <v>1989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>
        <row r="4">
          <cell r="C4" t="str">
            <v>NO OF MONTHS:</v>
          </cell>
        </row>
      </sheetData>
      <sheetData sheetId="188"/>
      <sheetData sheetId="189">
        <row r="4">
          <cell r="B4">
            <v>1989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4">
          <cell r="C4" t="str">
            <v>NO OF MONTHS:</v>
          </cell>
        </row>
      </sheetData>
      <sheetData sheetId="207"/>
      <sheetData sheetId="208">
        <row r="4">
          <cell r="B4">
            <v>1989</v>
          </cell>
        </row>
      </sheetData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>
        <row r="4">
          <cell r="C4" t="str">
            <v>NO OF MONTHS:</v>
          </cell>
        </row>
      </sheetData>
      <sheetData sheetId="226"/>
      <sheetData sheetId="227">
        <row r="4">
          <cell r="B4">
            <v>1989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4">
          <cell r="C4" t="str">
            <v>NO OF MONTHS:</v>
          </cell>
        </row>
      </sheetData>
      <sheetData sheetId="245"/>
      <sheetData sheetId="246">
        <row r="4">
          <cell r="B4">
            <v>1989</v>
          </cell>
        </row>
      </sheetData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>
        <row r="4">
          <cell r="C4" t="str">
            <v>NO OF MONTHS:</v>
          </cell>
        </row>
      </sheetData>
      <sheetData sheetId="264"/>
      <sheetData sheetId="265">
        <row r="4">
          <cell r="B4">
            <v>1989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>
        <row r="4">
          <cell r="C4" t="str">
            <v>NO OF MONTHS:</v>
          </cell>
        </row>
      </sheetData>
      <sheetData sheetId="283"/>
      <sheetData sheetId="284">
        <row r="4">
          <cell r="B4">
            <v>1989</v>
          </cell>
        </row>
      </sheetData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>
        <row r="4">
          <cell r="C4" t="str">
            <v>NO OF MONTHS:</v>
          </cell>
        </row>
      </sheetData>
      <sheetData sheetId="302"/>
      <sheetData sheetId="303">
        <row r="4">
          <cell r="B4">
            <v>1989</v>
          </cell>
        </row>
      </sheetData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>
        <row r="4">
          <cell r="C4" t="str">
            <v>NO OF MONTHS:</v>
          </cell>
        </row>
      </sheetData>
      <sheetData sheetId="321"/>
      <sheetData sheetId="322">
        <row r="4">
          <cell r="B4">
            <v>1989</v>
          </cell>
        </row>
      </sheetData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>
        <row r="4">
          <cell r="C4" t="str">
            <v>NO OF MONTHS:</v>
          </cell>
        </row>
      </sheetData>
      <sheetData sheetId="340"/>
      <sheetData sheetId="341">
        <row r="4">
          <cell r="B4">
            <v>1989</v>
          </cell>
        </row>
      </sheetData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>
        <row r="4">
          <cell r="C4" t="str">
            <v>NO OF MONTHS:</v>
          </cell>
        </row>
      </sheetData>
      <sheetData sheetId="359"/>
      <sheetData sheetId="360">
        <row r="4">
          <cell r="B4">
            <v>1989</v>
          </cell>
        </row>
      </sheetData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>
        <row r="4">
          <cell r="C4" t="str">
            <v>NO OF MONTHS:</v>
          </cell>
        </row>
      </sheetData>
      <sheetData sheetId="378"/>
      <sheetData sheetId="379">
        <row r="4">
          <cell r="B4">
            <v>1989</v>
          </cell>
        </row>
      </sheetData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>
        <row r="4">
          <cell r="C4" t="str">
            <v>NO OF MONTHS:</v>
          </cell>
        </row>
      </sheetData>
      <sheetData sheetId="397"/>
      <sheetData sheetId="398">
        <row r="4">
          <cell r="B4">
            <v>1989</v>
          </cell>
        </row>
      </sheetData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>
        <row r="4">
          <cell r="C4" t="str">
            <v>NO OF MONTHS:</v>
          </cell>
        </row>
      </sheetData>
      <sheetData sheetId="416"/>
      <sheetData sheetId="417">
        <row r="4">
          <cell r="B4">
            <v>1989</v>
          </cell>
        </row>
      </sheetData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>
        <row r="4">
          <cell r="C4" t="str">
            <v>NO OF MONTHS:</v>
          </cell>
        </row>
      </sheetData>
      <sheetData sheetId="435"/>
      <sheetData sheetId="436">
        <row r="4">
          <cell r="B4">
            <v>1989</v>
          </cell>
        </row>
      </sheetData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>
        <row r="4">
          <cell r="C4" t="str">
            <v>NO OF MONTHS:</v>
          </cell>
        </row>
      </sheetData>
      <sheetData sheetId="454"/>
      <sheetData sheetId="455">
        <row r="4">
          <cell r="B4">
            <v>1989</v>
          </cell>
        </row>
      </sheetData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NO OF MONTHS:</v>
          </cell>
        </row>
      </sheetData>
      <sheetData sheetId="473"/>
      <sheetData sheetId="474">
        <row r="4">
          <cell r="B4">
            <v>1989</v>
          </cell>
        </row>
      </sheetData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>
        <row r="4">
          <cell r="C4" t="str">
            <v>NO OF MONTHS:</v>
          </cell>
        </row>
      </sheetData>
      <sheetData sheetId="492"/>
      <sheetData sheetId="493">
        <row r="4">
          <cell r="B4">
            <v>1989</v>
          </cell>
        </row>
      </sheetData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>
        <row r="4">
          <cell r="C4" t="str">
            <v>NO OF MONTHS:</v>
          </cell>
        </row>
      </sheetData>
      <sheetData sheetId="511"/>
      <sheetData sheetId="512">
        <row r="4">
          <cell r="B4">
            <v>1989</v>
          </cell>
        </row>
      </sheetData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>
        <row r="4">
          <cell r="C4" t="str">
            <v>NO OF MONTHS:</v>
          </cell>
        </row>
      </sheetData>
      <sheetData sheetId="530"/>
      <sheetData sheetId="531">
        <row r="4">
          <cell r="B4">
            <v>1989</v>
          </cell>
        </row>
      </sheetData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4">
          <cell r="C4" t="str">
            <v>NO OF MONTHS:</v>
          </cell>
        </row>
      </sheetData>
      <sheetData sheetId="549"/>
      <sheetData sheetId="550">
        <row r="4">
          <cell r="B4">
            <v>1989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>
        <row r="4">
          <cell r="C4" t="str">
            <v>NO OF MONTHS:</v>
          </cell>
        </row>
      </sheetData>
      <sheetData sheetId="568"/>
      <sheetData sheetId="569">
        <row r="4">
          <cell r="B4">
            <v>1989</v>
          </cell>
        </row>
      </sheetData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>
        <row r="4">
          <cell r="C4" t="str">
            <v>NO OF MONTHS:</v>
          </cell>
        </row>
      </sheetData>
      <sheetData sheetId="587"/>
      <sheetData sheetId="588">
        <row r="4">
          <cell r="B4">
            <v>1989</v>
          </cell>
        </row>
      </sheetData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>
        <row r="4">
          <cell r="C4" t="str">
            <v>NO OF MONTHS:</v>
          </cell>
        </row>
      </sheetData>
      <sheetData sheetId="606"/>
      <sheetData sheetId="607">
        <row r="4">
          <cell r="B4">
            <v>1989</v>
          </cell>
        </row>
      </sheetData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>
        <row r="4">
          <cell r="C4" t="str">
            <v>NO OF MONTHS:</v>
          </cell>
        </row>
      </sheetData>
      <sheetData sheetId="625"/>
      <sheetData sheetId="626">
        <row r="4">
          <cell r="B4">
            <v>1989</v>
          </cell>
        </row>
      </sheetData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>
        <row r="4">
          <cell r="C4" t="str">
            <v>NO OF MONTHS:</v>
          </cell>
        </row>
      </sheetData>
      <sheetData sheetId="644"/>
      <sheetData sheetId="645">
        <row r="4">
          <cell r="B4">
            <v>1989</v>
          </cell>
        </row>
      </sheetData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>
        <row r="4">
          <cell r="C4" t="str">
            <v>NO OF MONTHS:</v>
          </cell>
        </row>
      </sheetData>
      <sheetData sheetId="663"/>
      <sheetData sheetId="664">
        <row r="4">
          <cell r="B4">
            <v>1989</v>
          </cell>
        </row>
      </sheetData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>
        <row r="4">
          <cell r="C4" t="str">
            <v>NO OF MONTHS:</v>
          </cell>
        </row>
      </sheetData>
      <sheetData sheetId="682"/>
      <sheetData sheetId="683">
        <row r="4">
          <cell r="B4">
            <v>1989</v>
          </cell>
        </row>
      </sheetData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>
        <row r="4">
          <cell r="C4" t="str">
            <v>NO OF MONTHS:</v>
          </cell>
        </row>
      </sheetData>
      <sheetData sheetId="701"/>
      <sheetData sheetId="702">
        <row r="4">
          <cell r="B4">
            <v>1989</v>
          </cell>
        </row>
      </sheetData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>
        <row r="4">
          <cell r="C4" t="str">
            <v>NO OF MONTHS:</v>
          </cell>
        </row>
      </sheetData>
      <sheetData sheetId="720"/>
      <sheetData sheetId="721">
        <row r="4">
          <cell r="B4">
            <v>1989</v>
          </cell>
        </row>
      </sheetData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>
        <row r="4">
          <cell r="C4" t="str">
            <v>NO OF MONTHS:</v>
          </cell>
        </row>
      </sheetData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>
        <row r="4">
          <cell r="B4">
            <v>1989</v>
          </cell>
        </row>
      </sheetData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>
        <row r="4">
          <cell r="C4" t="str">
            <v>NO OF MONTHS:</v>
          </cell>
        </row>
      </sheetData>
      <sheetData sheetId="777"/>
      <sheetData sheetId="778">
        <row r="4">
          <cell r="B4">
            <v>1989</v>
          </cell>
        </row>
      </sheetData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>
        <row r="4">
          <cell r="C4" t="str">
            <v>NO OF MONTHS:</v>
          </cell>
        </row>
      </sheetData>
      <sheetData sheetId="796"/>
      <sheetData sheetId="797" refreshError="1"/>
      <sheetData sheetId="798" refreshError="1"/>
      <sheetData sheetId="799" refreshError="1"/>
      <sheetData sheetId="800" refreshError="1"/>
      <sheetData sheetId="801">
        <row r="4">
          <cell r="B4">
            <v>1989</v>
          </cell>
        </row>
      </sheetData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>
        <row r="4">
          <cell r="C4" t="str">
            <v>NO OF MONTHS:</v>
          </cell>
        </row>
      </sheetData>
      <sheetData sheetId="819"/>
      <sheetData sheetId="820">
        <row r="4">
          <cell r="B4">
            <v>1989</v>
          </cell>
        </row>
      </sheetData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>
        <row r="4">
          <cell r="C4" t="str">
            <v>NO OF MONTHS:</v>
          </cell>
        </row>
      </sheetData>
      <sheetData sheetId="838"/>
      <sheetData sheetId="839">
        <row r="4">
          <cell r="B4">
            <v>1989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>
        <row r="4">
          <cell r="C4" t="str">
            <v>NO OF MONTHS:</v>
          </cell>
        </row>
      </sheetData>
      <sheetData sheetId="857"/>
      <sheetData sheetId="858">
        <row r="4">
          <cell r="B4">
            <v>1989</v>
          </cell>
        </row>
      </sheetData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>
        <row r="4">
          <cell r="C4" t="str">
            <v>NO OF MONTHS:</v>
          </cell>
        </row>
      </sheetData>
      <sheetData sheetId="876"/>
      <sheetData sheetId="877">
        <row r="4">
          <cell r="B4">
            <v>1989</v>
          </cell>
        </row>
      </sheetData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>
        <row r="4">
          <cell r="C4" t="str">
            <v>NO OF MONTHS:</v>
          </cell>
        </row>
      </sheetData>
      <sheetData sheetId="895"/>
      <sheetData sheetId="896">
        <row r="4">
          <cell r="B4">
            <v>1989</v>
          </cell>
        </row>
      </sheetData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>
        <row r="4">
          <cell r="C4" t="str">
            <v>NO OF MONTHS:</v>
          </cell>
        </row>
      </sheetData>
      <sheetData sheetId="914"/>
      <sheetData sheetId="915">
        <row r="4">
          <cell r="B4">
            <v>1989</v>
          </cell>
        </row>
      </sheetData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>
        <row r="4">
          <cell r="C4" t="str">
            <v>NO OF MONTHS:</v>
          </cell>
        </row>
      </sheetData>
      <sheetData sheetId="933"/>
      <sheetData sheetId="934">
        <row r="4">
          <cell r="B4">
            <v>1989</v>
          </cell>
        </row>
      </sheetData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>
        <row r="4">
          <cell r="C4" t="str">
            <v>NO OF MONTHS:</v>
          </cell>
        </row>
      </sheetData>
      <sheetData sheetId="952"/>
      <sheetData sheetId="953">
        <row r="4">
          <cell r="B4">
            <v>1989</v>
          </cell>
        </row>
      </sheetData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>
        <row r="4">
          <cell r="C4" t="str">
            <v>NO OF MONTHS:</v>
          </cell>
        </row>
      </sheetData>
      <sheetData sheetId="971"/>
      <sheetData sheetId="972" refreshError="1"/>
      <sheetData sheetId="973" refreshError="1"/>
      <sheetData sheetId="974" refreshError="1"/>
      <sheetData sheetId="975"/>
      <sheetData sheetId="976"/>
      <sheetData sheetId="977"/>
      <sheetData sheetId="978"/>
      <sheetData sheetId="97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Exp"/>
      <sheetName val="ALL"/>
      <sheetName val="Sheet15"/>
      <sheetName val="Summary 2"/>
      <sheetName val="Jul-99(1)"/>
      <sheetName val="Per Plant"/>
      <sheetName val="L&amp;B"/>
      <sheetName val="MV &amp; OTE"/>
      <sheetName val="P &amp; E"/>
      <sheetName val="AC"/>
      <sheetName val="S+S"/>
      <sheetName val="Computer"/>
      <sheetName val="F &amp; F"/>
      <sheetName val="W.I.P."/>
      <sheetName val="TB Jun04"/>
      <sheetName val="EXPATRIATE STAFF"/>
      <sheetName val="Cap_Exp"/>
      <sheetName val="Summary_2"/>
      <sheetName val="PDS1"/>
      <sheetName val="Per_Plant"/>
      <sheetName val="BAL.SHEET"/>
      <sheetName val="P&amp;L"/>
      <sheetName val="DATABANK"/>
      <sheetName val="OCT99(2)"/>
      <sheetName val="job2005"/>
      <sheetName val="MV_&amp;_OTE"/>
      <sheetName val="P_&amp;_E"/>
      <sheetName val="F_&amp;_F"/>
      <sheetName val="W_I_P_"/>
      <sheetName val="TB_Jun04"/>
      <sheetName val="EXPATRIATE_STAFF"/>
      <sheetName val="Initital Provision-N Loan"/>
      <sheetName val="OFS TOTAL"/>
      <sheetName val="C1-SC"/>
      <sheetName val="Cap_Exp1"/>
      <sheetName val="Summary_21"/>
      <sheetName val="Cap_Exp2"/>
      <sheetName val="Summary_22"/>
      <sheetName val="Per_Plant1"/>
      <sheetName val="BSheet"/>
      <sheetName val="Pand L"/>
      <sheetName val="OPEX Forecast Inputs"/>
      <sheetName val="Assumptions"/>
      <sheetName val="Full_Year"/>
      <sheetName val="Cap_Exp4"/>
      <sheetName val="Summary_24"/>
      <sheetName val="Per_Plant3"/>
      <sheetName val="MV_&amp;_OTE3"/>
      <sheetName val="P_&amp;_E3"/>
      <sheetName val="F_&amp;_F3"/>
      <sheetName val="W_I_P_3"/>
      <sheetName val="TB_Jun043"/>
      <sheetName val="EXPATRIATE_STAFF3"/>
      <sheetName val="MV_&amp;_OTE1"/>
      <sheetName val="P_&amp;_E1"/>
      <sheetName val="F_&amp;_F1"/>
      <sheetName val="W_I_P_1"/>
      <sheetName val="TB_Jun041"/>
      <sheetName val="EXPATRIATE_STAFF1"/>
      <sheetName val="Cap_Exp3"/>
      <sheetName val="Summary_23"/>
      <sheetName val="Per_Plant2"/>
      <sheetName val="MV_&amp;_OTE2"/>
      <sheetName val="P_&amp;_E2"/>
      <sheetName val="F_&amp;_F2"/>
      <sheetName val="W_I_P_2"/>
      <sheetName val="TB_Jun042"/>
      <sheetName val="EXPATRIATE_STAFF2"/>
      <sheetName val="Cap_Exp13"/>
      <sheetName val="Summary_213"/>
      <sheetName val="Per_Plant12"/>
      <sheetName val="MV_&amp;_OTE12"/>
      <sheetName val="P_&amp;_E12"/>
      <sheetName val="F_&amp;_F12"/>
      <sheetName val="W_I_P_12"/>
      <sheetName val="TB_Jun0412"/>
      <sheetName val="EXPATRIATE_STAFF12"/>
      <sheetName val="Cap_Exp5"/>
      <sheetName val="Summary_25"/>
      <sheetName val="Per_Plant4"/>
      <sheetName val="MV_&amp;_OTE4"/>
      <sheetName val="P_&amp;_E4"/>
      <sheetName val="F_&amp;_F4"/>
      <sheetName val="W_I_P_4"/>
      <sheetName val="TB_Jun044"/>
      <sheetName val="EXPATRIATE_STAFF4"/>
      <sheetName val="Cap_Exp6"/>
      <sheetName val="Summary_26"/>
      <sheetName val="Per_Plant5"/>
      <sheetName val="MV_&amp;_OTE5"/>
      <sheetName val="P_&amp;_E5"/>
      <sheetName val="F_&amp;_F5"/>
      <sheetName val="W_I_P_5"/>
      <sheetName val="TB_Jun045"/>
      <sheetName val="EXPATRIATE_STAFF5"/>
      <sheetName val="Cap_Exp7"/>
      <sheetName val="Summary_27"/>
      <sheetName val="Per_Plant6"/>
      <sheetName val="MV_&amp;_OTE6"/>
      <sheetName val="P_&amp;_E6"/>
      <sheetName val="F_&amp;_F6"/>
      <sheetName val="W_I_P_6"/>
      <sheetName val="TB_Jun046"/>
      <sheetName val="EXPATRIATE_STAFF6"/>
      <sheetName val="Cap_Exp8"/>
      <sheetName val="Summary_28"/>
      <sheetName val="Per_Plant7"/>
      <sheetName val="MV_&amp;_OTE7"/>
      <sheetName val="P_&amp;_E7"/>
      <sheetName val="F_&amp;_F7"/>
      <sheetName val="W_I_P_7"/>
      <sheetName val="TB_Jun047"/>
      <sheetName val="EXPATRIATE_STAFF7"/>
      <sheetName val="Cap_Exp11"/>
      <sheetName val="Summary_211"/>
      <sheetName val="Per_Plant10"/>
      <sheetName val="MV_&amp;_OTE10"/>
      <sheetName val="P_&amp;_E10"/>
      <sheetName val="F_&amp;_F10"/>
      <sheetName val="W_I_P_10"/>
      <sheetName val="TB_Jun0410"/>
      <sheetName val="EXPATRIATE_STAFF10"/>
      <sheetName val="Cap_Exp9"/>
      <sheetName val="Summary_29"/>
      <sheetName val="Per_Plant8"/>
      <sheetName val="MV_&amp;_OTE8"/>
      <sheetName val="P_&amp;_E8"/>
      <sheetName val="F_&amp;_F8"/>
      <sheetName val="W_I_P_8"/>
      <sheetName val="TB_Jun048"/>
      <sheetName val="EXPATRIATE_STAFF8"/>
      <sheetName val="Cap_Exp10"/>
      <sheetName val="Summary_210"/>
      <sheetName val="Per_Plant9"/>
      <sheetName val="MV_&amp;_OTE9"/>
      <sheetName val="P_&amp;_E9"/>
      <sheetName val="F_&amp;_F9"/>
      <sheetName val="W_I_P_9"/>
      <sheetName val="TB_Jun049"/>
      <sheetName val="EXPATRIATE_STAFF9"/>
      <sheetName val="Cap_Exp12"/>
      <sheetName val="Summary_212"/>
      <sheetName val="Per_Plant11"/>
      <sheetName val="MV_&amp;_OTE11"/>
      <sheetName val="P_&amp;_E11"/>
      <sheetName val="F_&amp;_F11"/>
      <sheetName val="W_I_P_11"/>
      <sheetName val="TB_Jun0411"/>
      <sheetName val="EXPATRIATE_STAFF11"/>
      <sheetName val="Cap_Exp14"/>
      <sheetName val="Summary_214"/>
      <sheetName val="Per_Plant13"/>
      <sheetName val="MV_&amp;_OTE13"/>
      <sheetName val="P_&amp;_E13"/>
      <sheetName val="F_&amp;_F13"/>
      <sheetName val="W_I_P_13"/>
      <sheetName val="TB_Jun0413"/>
      <sheetName val="EXPATRIATE_STAFF13"/>
      <sheetName val="Cap_Exp15"/>
      <sheetName val="Summary_215"/>
      <sheetName val="Per_Plant14"/>
      <sheetName val="MV_&amp;_OTE14"/>
      <sheetName val="P_&amp;_E14"/>
      <sheetName val="F_&amp;_F14"/>
      <sheetName val="W_I_P_14"/>
      <sheetName val="TB_Jun0414"/>
      <sheetName val="EXPATRIATE_STAFF14"/>
      <sheetName val="Cap_Exp16"/>
      <sheetName val="Summary_216"/>
      <sheetName val="Per_Plant15"/>
      <sheetName val="MV_&amp;_OTE15"/>
      <sheetName val="P_&amp;_E15"/>
      <sheetName val="F_&amp;_F15"/>
      <sheetName val="W_I_P_15"/>
      <sheetName val="TB_Jun0415"/>
      <sheetName val="EXPATRIATE_STAFF15"/>
      <sheetName val="Cap_Exp17"/>
      <sheetName val="Summary_217"/>
      <sheetName val="Per_Plant16"/>
      <sheetName val="MV_&amp;_OTE16"/>
      <sheetName val="P_&amp;_E16"/>
      <sheetName val="F_&amp;_F16"/>
      <sheetName val="W_I_P_16"/>
      <sheetName val="TB_Jun0416"/>
      <sheetName val="EXPATRIATE_STAFF16"/>
      <sheetName val="Cap_Exp31"/>
      <sheetName val="Summary_231"/>
      <sheetName val="Per_Plant30"/>
      <sheetName val="MV_&amp;_OTE30"/>
      <sheetName val="P_&amp;_E30"/>
      <sheetName val="F_&amp;_F30"/>
      <sheetName val="W_I_P_30"/>
      <sheetName val="TB_Jun0430"/>
      <sheetName val="EXPATRIATE_STAFF30"/>
      <sheetName val="Cap_Exp18"/>
      <sheetName val="Summary_218"/>
      <sheetName val="Per_Plant17"/>
      <sheetName val="MV_&amp;_OTE17"/>
      <sheetName val="P_&amp;_E17"/>
      <sheetName val="F_&amp;_F17"/>
      <sheetName val="W_I_P_17"/>
      <sheetName val="TB_Jun0417"/>
      <sheetName val="EXPATRIATE_STAFF17"/>
      <sheetName val="Cap_Exp21"/>
      <sheetName val="Summary_221"/>
      <sheetName val="Per_Plant20"/>
      <sheetName val="MV_&amp;_OTE20"/>
      <sheetName val="P_&amp;_E20"/>
      <sheetName val="F_&amp;_F20"/>
      <sheetName val="W_I_P_20"/>
      <sheetName val="TB_Jun0420"/>
      <sheetName val="EXPATRIATE_STAFF20"/>
      <sheetName val="Cap_Exp20"/>
      <sheetName val="Summary_220"/>
      <sheetName val="Per_Plant19"/>
      <sheetName val="MV_&amp;_OTE19"/>
      <sheetName val="P_&amp;_E19"/>
      <sheetName val="F_&amp;_F19"/>
      <sheetName val="W_I_P_19"/>
      <sheetName val="TB_Jun0419"/>
      <sheetName val="EXPATRIATE_STAFF19"/>
      <sheetName val="Cap_Exp19"/>
      <sheetName val="Summary_219"/>
      <sheetName val="Per_Plant18"/>
      <sheetName val="MV_&amp;_OTE18"/>
      <sheetName val="P_&amp;_E18"/>
      <sheetName val="F_&amp;_F18"/>
      <sheetName val="W_I_P_18"/>
      <sheetName val="TB_Jun0418"/>
      <sheetName val="EXPATRIATE_STAFF18"/>
      <sheetName val="Cap_Exp22"/>
      <sheetName val="Summary_222"/>
      <sheetName val="Per_Plant21"/>
      <sheetName val="MV_&amp;_OTE21"/>
      <sheetName val="P_&amp;_E21"/>
      <sheetName val="F_&amp;_F21"/>
      <sheetName val="W_I_P_21"/>
      <sheetName val="TB_Jun0421"/>
      <sheetName val="EXPATRIATE_STAFF21"/>
      <sheetName val="Cap_Exp28"/>
      <sheetName val="Summary_228"/>
      <sheetName val="Per_Plant27"/>
      <sheetName val="MV_&amp;_OTE27"/>
      <sheetName val="P_&amp;_E27"/>
      <sheetName val="F_&amp;_F27"/>
      <sheetName val="W_I_P_27"/>
      <sheetName val="TB_Jun0427"/>
      <sheetName val="EXPATRIATE_STAFF27"/>
      <sheetName val="Cap_Exp23"/>
      <sheetName val="Summary_223"/>
      <sheetName val="Per_Plant22"/>
      <sheetName val="MV_&amp;_OTE22"/>
      <sheetName val="P_&amp;_E22"/>
      <sheetName val="F_&amp;_F22"/>
      <sheetName val="W_I_P_22"/>
      <sheetName val="TB_Jun0422"/>
      <sheetName val="EXPATRIATE_STAFF22"/>
      <sheetName val="Cap_Exp24"/>
      <sheetName val="Summary_224"/>
      <sheetName val="Per_Plant23"/>
      <sheetName val="MV_&amp;_OTE23"/>
      <sheetName val="P_&amp;_E23"/>
      <sheetName val="F_&amp;_F23"/>
      <sheetName val="W_I_P_23"/>
      <sheetName val="TB_Jun0423"/>
      <sheetName val="EXPATRIATE_STAFF23"/>
      <sheetName val="Cap_Exp25"/>
      <sheetName val="Summary_225"/>
      <sheetName val="Per_Plant24"/>
      <sheetName val="MV_&amp;_OTE24"/>
      <sheetName val="P_&amp;_E24"/>
      <sheetName val="F_&amp;_F24"/>
      <sheetName val="W_I_P_24"/>
      <sheetName val="TB_Jun0424"/>
      <sheetName val="EXPATRIATE_STAFF24"/>
      <sheetName val="Cap_Exp26"/>
      <sheetName val="Summary_226"/>
      <sheetName val="Per_Plant25"/>
      <sheetName val="MV_&amp;_OTE25"/>
      <sheetName val="P_&amp;_E25"/>
      <sheetName val="F_&amp;_F25"/>
      <sheetName val="W_I_P_25"/>
      <sheetName val="TB_Jun0425"/>
      <sheetName val="EXPATRIATE_STAFF25"/>
      <sheetName val="Cap_Exp27"/>
      <sheetName val="Summary_227"/>
      <sheetName val="Per_Plant26"/>
      <sheetName val="MV_&amp;_OTE26"/>
      <sheetName val="P_&amp;_E26"/>
      <sheetName val="F_&amp;_F26"/>
      <sheetName val="W_I_P_26"/>
      <sheetName val="TB_Jun0426"/>
      <sheetName val="EXPATRIATE_STAFF26"/>
      <sheetName val="Cap_Exp29"/>
      <sheetName val="Summary_229"/>
      <sheetName val="Per_Plant28"/>
      <sheetName val="MV_&amp;_OTE28"/>
      <sheetName val="P_&amp;_E28"/>
      <sheetName val="F_&amp;_F28"/>
      <sheetName val="W_I_P_28"/>
      <sheetName val="TB_Jun0428"/>
      <sheetName val="EXPATRIATE_STAFF28"/>
      <sheetName val="Cap_Exp30"/>
      <sheetName val="Summary_230"/>
      <sheetName val="Per_Plant29"/>
      <sheetName val="MV_&amp;_OTE29"/>
      <sheetName val="P_&amp;_E29"/>
      <sheetName val="F_&amp;_F29"/>
      <sheetName val="W_I_P_29"/>
      <sheetName val="TB_Jun0429"/>
      <sheetName val="EXPATRIATE_STAFF29"/>
      <sheetName val="Cap_Exp32"/>
      <sheetName val="Summary_232"/>
      <sheetName val="Per_Plant31"/>
      <sheetName val="MV_&amp;_OTE31"/>
      <sheetName val="P_&amp;_E31"/>
      <sheetName val="F_&amp;_F31"/>
      <sheetName val="W_I_P_31"/>
      <sheetName val="TB_Jun0431"/>
      <sheetName val="EXPATRIATE_STAFF31"/>
      <sheetName val="Cap_Exp33"/>
      <sheetName val="Summary_233"/>
      <sheetName val="Per_Plant32"/>
      <sheetName val="MV_&amp;_OTE32"/>
      <sheetName val="P_&amp;_E32"/>
      <sheetName val="F_&amp;_F32"/>
      <sheetName val="W_I_P_32"/>
      <sheetName val="TB_Jun0432"/>
      <sheetName val="EXPATRIATE_STAFF32"/>
      <sheetName val="Cap_Exp36"/>
      <sheetName val="Summary_236"/>
      <sheetName val="Per_Plant35"/>
      <sheetName val="MV_&amp;_OTE35"/>
      <sheetName val="P_&amp;_E35"/>
      <sheetName val="F_&amp;_F35"/>
      <sheetName val="W_I_P_35"/>
      <sheetName val="TB_Jun0435"/>
      <sheetName val="EXPATRIATE_STAFF35"/>
      <sheetName val="Cap_Exp34"/>
      <sheetName val="Summary_234"/>
      <sheetName val="Per_Plant33"/>
      <sheetName val="MV_&amp;_OTE33"/>
      <sheetName val="P_&amp;_E33"/>
      <sheetName val="F_&amp;_F33"/>
      <sheetName val="W_I_P_33"/>
      <sheetName val="TB_Jun0433"/>
      <sheetName val="EXPATRIATE_STAFF33"/>
      <sheetName val="Cap_Exp35"/>
      <sheetName val="Summary_235"/>
      <sheetName val="Per_Plant34"/>
      <sheetName val="MV_&amp;_OTE34"/>
      <sheetName val="P_&amp;_E34"/>
      <sheetName val="F_&amp;_F34"/>
      <sheetName val="W_I_P_34"/>
      <sheetName val="TB_Jun0434"/>
      <sheetName val="EXPATRIATE_STAFF34"/>
      <sheetName val="Cap_Exp37"/>
      <sheetName val="Summary_237"/>
      <sheetName val="Per_Plant36"/>
      <sheetName val="MV_&amp;_OTE36"/>
      <sheetName val="P_&amp;_E36"/>
      <sheetName val="F_&amp;_F36"/>
      <sheetName val="W_I_P_36"/>
      <sheetName val="TB_Jun0436"/>
      <sheetName val="EXPATRIATE_STAFF36"/>
      <sheetName val="Cap_Exp38"/>
      <sheetName val="Summary_238"/>
      <sheetName val="Per_Plant37"/>
      <sheetName val="MV_&amp;_OTE37"/>
      <sheetName val="P_&amp;_E37"/>
      <sheetName val="F_&amp;_F37"/>
      <sheetName val="W_I_P_37"/>
      <sheetName val="TB_Jun0437"/>
      <sheetName val="EXPATRIATE_STAFF37"/>
      <sheetName val="Cap_Exp39"/>
      <sheetName val="Summary_239"/>
      <sheetName val="Per_Plant38"/>
      <sheetName val="MV_&amp;_OTE38"/>
      <sheetName val="P_&amp;_E38"/>
      <sheetName val="F_&amp;_F38"/>
      <sheetName val="W_I_P_38"/>
      <sheetName val="TB_Jun0438"/>
      <sheetName val="EXPATRIATE_STAFF38"/>
      <sheetName val="Cap_Exp40"/>
      <sheetName val="Summary_240"/>
      <sheetName val="Per_Plant39"/>
      <sheetName val="MV_&amp;_OTE39"/>
      <sheetName val="P_&amp;_E39"/>
      <sheetName val="F_&amp;_F39"/>
      <sheetName val="W_I_P_39"/>
      <sheetName val="TB_Jun0439"/>
      <sheetName val="EXPATRIATE_STAFF39"/>
      <sheetName val="Cap_Exp41"/>
      <sheetName val="Summary_241"/>
      <sheetName val="Per_Plant40"/>
      <sheetName val="MV_&amp;_OTE40"/>
      <sheetName val="P_&amp;_E40"/>
      <sheetName val="F_&amp;_F40"/>
      <sheetName val="W_I_P_40"/>
      <sheetName val="TB_Jun0440"/>
      <sheetName val="EXPATRIATE_STAFF40"/>
      <sheetName val="Cap_Exp43"/>
      <sheetName val="Summary_243"/>
      <sheetName val="Per_Plant42"/>
      <sheetName val="MV_&amp;_OTE42"/>
      <sheetName val="P_&amp;_E42"/>
      <sheetName val="F_&amp;_F42"/>
      <sheetName val="W_I_P_42"/>
      <sheetName val="TB_Jun0442"/>
      <sheetName val="EXPATRIATE_STAFF42"/>
      <sheetName val="Cap_Exp42"/>
      <sheetName val="Summary_242"/>
      <sheetName val="Per_Plant41"/>
      <sheetName val="MV_&amp;_OTE41"/>
      <sheetName val="P_&amp;_E41"/>
      <sheetName val="F_&amp;_F41"/>
      <sheetName val="W_I_P_41"/>
      <sheetName val="TB_Jun0441"/>
      <sheetName val="EXPATRIATE_STAFF41"/>
      <sheetName val="Cap_Exp44"/>
      <sheetName val="Summary_244"/>
      <sheetName val="Per_Plant43"/>
      <sheetName val="MV_&amp;_OTE43"/>
      <sheetName val="P_&amp;_E43"/>
      <sheetName val="F_&amp;_F43"/>
      <sheetName val="W_I_P_43"/>
      <sheetName val="TB_Jun0443"/>
      <sheetName val="EXPATRIATE_STAFF43"/>
      <sheetName val="Cap_Exp45"/>
      <sheetName val="Summary_245"/>
      <sheetName val="Per_Plant44"/>
      <sheetName val="MV_&amp;_OTE44"/>
      <sheetName val="P_&amp;_E44"/>
      <sheetName val="F_&amp;_F44"/>
      <sheetName val="W_I_P_44"/>
      <sheetName val="TB_Jun0444"/>
      <sheetName val="EXPATRIATE_STAFF44"/>
      <sheetName val="Cap_Exp46"/>
      <sheetName val="Summary_246"/>
      <sheetName val="Per_Plant45"/>
      <sheetName val="MV_&amp;_OTE45"/>
      <sheetName val="P_&amp;_E45"/>
      <sheetName val="F_&amp;_F45"/>
      <sheetName val="W_I_P_45"/>
      <sheetName val="TB_Jun0445"/>
      <sheetName val="EXPATRIATE_STAFF45"/>
      <sheetName val="Cap_Exp47"/>
      <sheetName val="Summary_247"/>
      <sheetName val="Per_Plant46"/>
      <sheetName val="MV_&amp;_OTE46"/>
      <sheetName val="P_&amp;_E46"/>
      <sheetName val="F_&amp;_F46"/>
      <sheetName val="W_I_P_46"/>
      <sheetName val="TB_Jun0446"/>
      <sheetName val="EXPATRIATE_STAFF46"/>
      <sheetName val="Cap_Exp48"/>
      <sheetName val="Summary_248"/>
      <sheetName val="Per_Plant47"/>
      <sheetName val="MV_&amp;_OTE47"/>
      <sheetName val="P_&amp;_E47"/>
      <sheetName val="F_&amp;_F47"/>
      <sheetName val="W_I_P_47"/>
      <sheetName val="TB_Jun0447"/>
      <sheetName val="EXPATRIATE_STAFF47"/>
      <sheetName val="Cap_Exp49"/>
      <sheetName val="Summary_249"/>
      <sheetName val="Per_Plant48"/>
      <sheetName val="MV_&amp;_OTE48"/>
      <sheetName val="P_&amp;_E48"/>
      <sheetName val="F_&amp;_F48"/>
      <sheetName val="W_I_P_48"/>
      <sheetName val="TB_Jun0448"/>
      <sheetName val="EXPATRIATE_STAFF48"/>
      <sheetName val="Cap_Exp50"/>
      <sheetName val="Summary_250"/>
      <sheetName val="Per_Plant49"/>
      <sheetName val="MV_&amp;_OTE49"/>
      <sheetName val="P_&amp;_E49"/>
      <sheetName val="F_&amp;_F49"/>
      <sheetName val="W_I_P_49"/>
      <sheetName val="TB_Jun0449"/>
      <sheetName val="EXPATRIATE_STAFF49"/>
    </sheetNames>
    <sheetDataSet>
      <sheetData sheetId="0">
        <row r="4">
          <cell r="B4">
            <v>1989</v>
          </cell>
        </row>
      </sheetData>
      <sheetData sheetId="1">
        <row r="4">
          <cell r="B4">
            <v>1989</v>
          </cell>
        </row>
      </sheetData>
      <sheetData sheetId="2">
        <row r="4">
          <cell r="B4">
            <v>1989</v>
          </cell>
          <cell r="C4">
            <v>0</v>
          </cell>
          <cell r="D4">
            <v>1990</v>
          </cell>
          <cell r="E4">
            <v>0</v>
          </cell>
          <cell r="F4">
            <v>1991</v>
          </cell>
          <cell r="G4">
            <v>0</v>
          </cell>
          <cell r="H4">
            <v>1992</v>
          </cell>
          <cell r="I4">
            <v>0</v>
          </cell>
          <cell r="J4">
            <v>1993</v>
          </cell>
          <cell r="K4">
            <v>0</v>
          </cell>
          <cell r="L4">
            <v>1994</v>
          </cell>
          <cell r="M4">
            <v>0</v>
          </cell>
          <cell r="N4">
            <v>1995</v>
          </cell>
          <cell r="O4">
            <v>0</v>
          </cell>
          <cell r="P4" t="str">
            <v>FROM 1996 TO DATE</v>
          </cell>
        </row>
        <row r="5">
          <cell r="A5" t="str">
            <v>CAPTION</v>
          </cell>
          <cell r="B5" t="str">
            <v>Individuals</v>
          </cell>
          <cell r="C5" t="str">
            <v>Companies</v>
          </cell>
          <cell r="D5" t="str">
            <v>Individuals</v>
          </cell>
          <cell r="E5" t="str">
            <v>Companies</v>
          </cell>
          <cell r="F5" t="str">
            <v>Individuals</v>
          </cell>
          <cell r="G5" t="str">
            <v>Companies</v>
          </cell>
          <cell r="H5" t="str">
            <v>Individuals</v>
          </cell>
          <cell r="I5" t="str">
            <v>Companies</v>
          </cell>
          <cell r="J5" t="str">
            <v>Individuals</v>
          </cell>
          <cell r="K5" t="str">
            <v>Companies</v>
          </cell>
          <cell r="L5" t="str">
            <v>Individuals</v>
          </cell>
          <cell r="M5" t="str">
            <v>Companies</v>
          </cell>
          <cell r="N5" t="str">
            <v>Individuals</v>
          </cell>
          <cell r="O5" t="str">
            <v>Companies</v>
          </cell>
          <cell r="P5" t="str">
            <v>Individuals</v>
          </cell>
          <cell r="Q5" t="str">
            <v>Companies</v>
          </cell>
        </row>
        <row r="7">
          <cell r="A7" t="str">
            <v>Dividends</v>
          </cell>
          <cell r="B7">
            <v>0.15</v>
          </cell>
          <cell r="C7">
            <v>0.15</v>
          </cell>
          <cell r="D7">
            <v>0.15</v>
          </cell>
          <cell r="E7">
            <v>0.15</v>
          </cell>
          <cell r="F7">
            <v>0.15</v>
          </cell>
          <cell r="G7">
            <v>0.15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0.1</v>
          </cell>
          <cell r="M7">
            <v>0.1</v>
          </cell>
          <cell r="N7">
            <v>0.1</v>
          </cell>
          <cell r="O7">
            <v>0.1</v>
          </cell>
          <cell r="P7">
            <v>0.1</v>
          </cell>
          <cell r="Q7">
            <v>0.1</v>
          </cell>
        </row>
        <row r="9">
          <cell r="A9" t="str">
            <v>Interest</v>
          </cell>
          <cell r="B9">
            <v>0.15</v>
          </cell>
          <cell r="C9">
            <v>0.15</v>
          </cell>
          <cell r="D9">
            <v>0.15</v>
          </cell>
          <cell r="E9">
            <v>0.15</v>
          </cell>
          <cell r="F9">
            <v>0.15</v>
          </cell>
          <cell r="G9">
            <v>0.15</v>
          </cell>
          <cell r="H9">
            <v>0.15</v>
          </cell>
          <cell r="I9">
            <v>0.15</v>
          </cell>
          <cell r="J9">
            <v>0.05</v>
          </cell>
          <cell r="K9">
            <v>0.05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0.1</v>
          </cell>
          <cell r="Q9">
            <v>0.1</v>
          </cell>
        </row>
        <row r="11">
          <cell r="A11" t="str">
            <v>Royalties</v>
          </cell>
          <cell r="B11">
            <v>0.15</v>
          </cell>
          <cell r="C11">
            <v>0.15</v>
          </cell>
          <cell r="D11">
            <v>0.15</v>
          </cell>
          <cell r="E11">
            <v>0.15</v>
          </cell>
          <cell r="F11">
            <v>0.15</v>
          </cell>
          <cell r="G11">
            <v>0.15</v>
          </cell>
          <cell r="H11">
            <v>0.15</v>
          </cell>
          <cell r="I11">
            <v>0.15</v>
          </cell>
          <cell r="J11">
            <v>0.15</v>
          </cell>
          <cell r="K11">
            <v>0.15</v>
          </cell>
          <cell r="L11">
            <v>0.15</v>
          </cell>
          <cell r="M11">
            <v>0.15</v>
          </cell>
          <cell r="N11">
            <v>0.15</v>
          </cell>
          <cell r="O11">
            <v>0.15</v>
          </cell>
          <cell r="P11">
            <v>0.1</v>
          </cell>
          <cell r="Q11">
            <v>0.1</v>
          </cell>
        </row>
        <row r="13">
          <cell r="A13" t="str">
            <v>Rentals</v>
          </cell>
          <cell r="B13">
            <v>0.15</v>
          </cell>
          <cell r="C13">
            <v>0.15</v>
          </cell>
          <cell r="D13">
            <v>0.15</v>
          </cell>
          <cell r="E13">
            <v>0.15</v>
          </cell>
          <cell r="F13">
            <v>0.15</v>
          </cell>
          <cell r="G13">
            <v>0.15</v>
          </cell>
          <cell r="H13">
            <v>0.15</v>
          </cell>
          <cell r="I13">
            <v>0.15</v>
          </cell>
          <cell r="J13">
            <v>0.05</v>
          </cell>
          <cell r="K13">
            <v>0.05</v>
          </cell>
          <cell r="L13">
            <v>0.1</v>
          </cell>
          <cell r="M13">
            <v>0.1</v>
          </cell>
          <cell r="N13">
            <v>0.1</v>
          </cell>
          <cell r="O13">
            <v>0.1</v>
          </cell>
          <cell r="P13">
            <v>0.1</v>
          </cell>
          <cell r="Q13">
            <v>0.1</v>
          </cell>
        </row>
        <row r="15">
          <cell r="A15" t="str">
            <v>Agency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0.05</v>
          </cell>
          <cell r="Q15">
            <v>0.05</v>
          </cell>
        </row>
        <row r="17">
          <cell r="A17" t="str">
            <v>Management Fees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>
            <v>0.05</v>
          </cell>
          <cell r="I17">
            <v>0.05</v>
          </cell>
          <cell r="J17">
            <v>0.05</v>
          </cell>
          <cell r="K17">
            <v>0.05</v>
          </cell>
          <cell r="L17">
            <v>0.1</v>
          </cell>
          <cell r="M17">
            <v>0.1</v>
          </cell>
          <cell r="N17">
            <v>0.1</v>
          </cell>
          <cell r="O17">
            <v>0.1</v>
          </cell>
          <cell r="P17">
            <v>0.1</v>
          </cell>
          <cell r="Q17">
            <v>0.1</v>
          </cell>
        </row>
        <row r="19">
          <cell r="A19" t="str">
            <v>Consulting Services</v>
          </cell>
          <cell r="B19">
            <v>0.05</v>
          </cell>
          <cell r="C19">
            <v>0.1</v>
          </cell>
          <cell r="D19">
            <v>0.05</v>
          </cell>
          <cell r="E19">
            <v>0.1</v>
          </cell>
          <cell r="F19">
            <v>0.05</v>
          </cell>
          <cell r="G19">
            <v>0.1</v>
          </cell>
          <cell r="H19">
            <v>0.05</v>
          </cell>
          <cell r="I19">
            <v>0.1</v>
          </cell>
          <cell r="J19">
            <v>0.05</v>
          </cell>
          <cell r="K19">
            <v>0.1</v>
          </cell>
          <cell r="L19">
            <v>0.05</v>
          </cell>
          <cell r="M19">
            <v>0.1</v>
          </cell>
          <cell r="N19">
            <v>0.05</v>
          </cell>
          <cell r="O19">
            <v>0.1</v>
          </cell>
          <cell r="P19">
            <v>0.05</v>
          </cell>
          <cell r="Q19">
            <v>0.1</v>
          </cell>
        </row>
        <row r="21">
          <cell r="A21" t="str">
            <v>Technical Services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>
            <v>0.05</v>
          </cell>
          <cell r="I21">
            <v>0.1</v>
          </cell>
          <cell r="J21">
            <v>0.05</v>
          </cell>
          <cell r="K21">
            <v>0.1</v>
          </cell>
          <cell r="L21">
            <v>0.05</v>
          </cell>
          <cell r="M21">
            <v>0.1</v>
          </cell>
          <cell r="N21">
            <v>0.05</v>
          </cell>
          <cell r="O21">
            <v>0.1</v>
          </cell>
          <cell r="P21">
            <v>0.05</v>
          </cell>
          <cell r="Q21">
            <v>0.1</v>
          </cell>
        </row>
        <row r="23">
          <cell r="A23" t="str">
            <v>Directors' Fees</v>
          </cell>
          <cell r="B23">
            <v>0.15</v>
          </cell>
          <cell r="C23" t="str">
            <v>-</v>
          </cell>
          <cell r="D23">
            <v>0.15</v>
          </cell>
          <cell r="E23" t="str">
            <v>-</v>
          </cell>
          <cell r="F23">
            <v>0.15</v>
          </cell>
          <cell r="G23" t="str">
            <v>-</v>
          </cell>
          <cell r="H23">
            <v>0.05</v>
          </cell>
          <cell r="I23" t="str">
            <v>-</v>
          </cell>
          <cell r="J23">
            <v>0.05</v>
          </cell>
          <cell r="K23" t="str">
            <v>-</v>
          </cell>
          <cell r="L23">
            <v>0.1</v>
          </cell>
          <cell r="M23" t="str">
            <v>-</v>
          </cell>
          <cell r="N23">
            <v>0.1</v>
          </cell>
          <cell r="O23" t="str">
            <v>-</v>
          </cell>
          <cell r="P23">
            <v>0.1</v>
          </cell>
          <cell r="Q23" t="str">
            <v>-</v>
          </cell>
        </row>
        <row r="25">
          <cell r="A25" t="str">
            <v>Construction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>
            <v>2.5000000000000001E-2</v>
          </cell>
          <cell r="I25">
            <v>2.5000000000000001E-2</v>
          </cell>
          <cell r="J25">
            <v>2.5000000000000001E-2</v>
          </cell>
          <cell r="K25">
            <v>2.5000000000000001E-2</v>
          </cell>
          <cell r="L25">
            <v>2.5000000000000001E-2</v>
          </cell>
          <cell r="M25">
            <v>2.5000000000000001E-2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</row>
        <row r="27">
          <cell r="A27" t="str">
            <v>NA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A29" t="str">
            <v>Others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2.5000000000000001E-2</v>
          </cell>
          <cell r="M29">
            <v>2.5000000000000001E-2</v>
          </cell>
          <cell r="N29">
            <v>0.05</v>
          </cell>
          <cell r="O29">
            <v>0.05</v>
          </cell>
          <cell r="P29">
            <v>0.05</v>
          </cell>
          <cell r="Q29">
            <v>0.05</v>
          </cell>
        </row>
        <row r="31">
          <cell r="A31" t="str">
            <v>Supplies</v>
          </cell>
          <cell r="B31">
            <v>2.5000000000000001E-2</v>
          </cell>
          <cell r="C31">
            <v>2.5000000000000001E-2</v>
          </cell>
          <cell r="D31">
            <v>2.5000000000000001E-2</v>
          </cell>
          <cell r="E31">
            <v>2.5000000000000001E-2</v>
          </cell>
          <cell r="F31">
            <v>2.5000000000000001E-2</v>
          </cell>
          <cell r="G31">
            <v>2.5000000000000001E-2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  <cell r="K31">
            <v>2.5000000000000001E-2</v>
          </cell>
          <cell r="L31">
            <v>2.5000000000000001E-2</v>
          </cell>
          <cell r="M31">
            <v>2.5000000000000001E-2</v>
          </cell>
          <cell r="N31">
            <v>0.05</v>
          </cell>
          <cell r="O31">
            <v>0.05</v>
          </cell>
          <cell r="P31">
            <v>0.05</v>
          </cell>
          <cell r="Q31">
            <v>0.05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4">
          <cell r="B4">
            <v>1989</v>
          </cell>
        </row>
      </sheetData>
      <sheetData sheetId="35"/>
      <sheetData sheetId="36">
        <row r="4">
          <cell r="B4">
            <v>1989</v>
          </cell>
        </row>
      </sheetData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4">
          <cell r="B4">
            <v>1989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B4">
            <v>1989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B4">
            <v>1989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4">
          <cell r="B4">
            <v>1989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B4">
            <v>1989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4">
          <cell r="B4">
            <v>1989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4">
          <cell r="B4">
            <v>1989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4">
          <cell r="B4">
            <v>1989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4">
          <cell r="B4">
            <v>1989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>
        <row r="4">
          <cell r="B4">
            <v>1989</v>
          </cell>
        </row>
      </sheetData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>
        <row r="4">
          <cell r="B4">
            <v>1989</v>
          </cell>
        </row>
      </sheetData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4">
          <cell r="B4">
            <v>1989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>
        <row r="4">
          <cell r="B4">
            <v>1989</v>
          </cell>
        </row>
      </sheetData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>
        <row r="4">
          <cell r="B4">
            <v>1989</v>
          </cell>
        </row>
      </sheetData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4">
          <cell r="B4">
            <v>1989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>
        <row r="4">
          <cell r="B4">
            <v>1989</v>
          </cell>
        </row>
      </sheetData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4">
          <cell r="B4">
            <v>1989</v>
          </cell>
        </row>
      </sheetData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4">
          <cell r="B4">
            <v>1989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>
        <row r="4">
          <cell r="B4">
            <v>1989</v>
          </cell>
        </row>
      </sheetData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>
        <row r="4">
          <cell r="B4">
            <v>1989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>
        <row r="4">
          <cell r="B4">
            <v>1989</v>
          </cell>
        </row>
      </sheetData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>
        <row r="4">
          <cell r="B4">
            <v>1989</v>
          </cell>
        </row>
      </sheetData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>
        <row r="4">
          <cell r="B4">
            <v>1989</v>
          </cell>
        </row>
      </sheetData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4">
          <cell r="B4">
            <v>1989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4">
          <cell r="B4">
            <v>1989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4">
          <cell r="B4">
            <v>1989</v>
          </cell>
        </row>
      </sheetData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>
        <row r="4">
          <cell r="B4">
            <v>1989</v>
          </cell>
        </row>
      </sheetData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4">
          <cell r="B4">
            <v>1989</v>
          </cell>
        </row>
      </sheetData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4">
          <cell r="B4">
            <v>1989</v>
          </cell>
        </row>
      </sheetData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>
        <row r="4">
          <cell r="B4">
            <v>1989</v>
          </cell>
        </row>
      </sheetData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>
        <row r="4">
          <cell r="B4">
            <v>1989</v>
          </cell>
        </row>
      </sheetData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>
        <row r="4">
          <cell r="B4">
            <v>1989</v>
          </cell>
        </row>
      </sheetData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>
        <row r="4">
          <cell r="B4">
            <v>1989</v>
          </cell>
        </row>
      </sheetData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>
        <row r="4">
          <cell r="B4">
            <v>1989</v>
          </cell>
        </row>
      </sheetData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>
        <row r="4">
          <cell r="B4">
            <v>1989</v>
          </cell>
        </row>
      </sheetData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>
        <row r="4">
          <cell r="B4">
            <v>1989</v>
          </cell>
        </row>
      </sheetData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>
        <row r="4">
          <cell r="B4">
            <v>1989</v>
          </cell>
        </row>
      </sheetData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>
        <row r="4">
          <cell r="B4">
            <v>1989</v>
          </cell>
        </row>
      </sheetData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>
        <row r="4">
          <cell r="B4">
            <v>1989</v>
          </cell>
        </row>
      </sheetData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>
        <row r="4">
          <cell r="B4">
            <v>1989</v>
          </cell>
        </row>
      </sheetData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>
        <row r="4">
          <cell r="B4">
            <v>1989</v>
          </cell>
        </row>
      </sheetData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>
        <row r="4">
          <cell r="B4">
            <v>1989</v>
          </cell>
        </row>
      </sheetData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>
        <row r="4">
          <cell r="B4">
            <v>1989</v>
          </cell>
        </row>
      </sheetData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>
        <row r="4">
          <cell r="B4">
            <v>1989</v>
          </cell>
        </row>
      </sheetData>
      <sheetData sheetId="474"/>
      <sheetData sheetId="475"/>
      <sheetData sheetId="476"/>
      <sheetData sheetId="477"/>
      <sheetData sheetId="478"/>
      <sheetData sheetId="479"/>
      <sheetData sheetId="480"/>
      <sheetData sheetId="48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"/>
      <sheetName val="audit LS"/>
      <sheetName val="FINAL"/>
      <sheetName val="CONSOL"/>
      <sheetName val="FA schedule local"/>
      <sheetName val="final schedule NY"/>
      <sheetName val="OTHER TRANS"/>
      <sheetName val="RJE 2008"/>
      <sheetName val="AJE 2008"/>
      <sheetName val="o-bal diff"/>
      <sheetName val="Exchange rate diff"/>
      <sheetName val="Auditor '08 AJE"/>
      <sheetName val="Schedule from NY"/>
      <sheetName val="Addition"/>
      <sheetName val="Addition Samples "/>
      <sheetName val="Depreciation"/>
      <sheetName val="Sheet15"/>
      <sheetName val="Sum provision June 2009"/>
      <sheetName val="Calc of loans Provn "/>
      <sheetName val="EXPATRIATE STAFF"/>
      <sheetName val="audit_LS3"/>
      <sheetName val="FA_schedule_local3"/>
      <sheetName val="final_schedule_NY3"/>
      <sheetName val="OTHER_TRANS3"/>
      <sheetName val="RJE_20083"/>
      <sheetName val="AJE_20083"/>
      <sheetName val="o-bal_diff3"/>
      <sheetName val="Exchange_rate_diff3"/>
      <sheetName val="Auditor_'08_AJE3"/>
      <sheetName val="Schedule_from_NY3"/>
      <sheetName val="Addition_Samples_3"/>
      <sheetName val="Sum_provision_June_20093"/>
      <sheetName val="Calc_of_loans_Provn_3"/>
      <sheetName val="EXPATRIATE_STAFF3"/>
      <sheetName val="audit_LS1"/>
      <sheetName val="FA_schedule_local1"/>
      <sheetName val="final_schedule_NY1"/>
      <sheetName val="OTHER_TRANS1"/>
      <sheetName val="RJE_20081"/>
      <sheetName val="AJE_20081"/>
      <sheetName val="o-bal_diff1"/>
      <sheetName val="Exchange_rate_diff1"/>
      <sheetName val="Auditor_'08_AJE1"/>
      <sheetName val="Schedule_from_NY1"/>
      <sheetName val="Addition_Samples_1"/>
      <sheetName val="Sum_provision_June_20091"/>
      <sheetName val="Calc_of_loans_Provn_1"/>
      <sheetName val="EXPATRIATE_STAFF1"/>
      <sheetName val="audit_LS"/>
      <sheetName val="FA_schedule_local"/>
      <sheetName val="final_schedule_NY"/>
      <sheetName val="OTHER_TRANS"/>
      <sheetName val="RJE_2008"/>
      <sheetName val="AJE_2008"/>
      <sheetName val="o-bal_diff"/>
      <sheetName val="Exchange_rate_diff"/>
      <sheetName val="Auditor_'08_AJE"/>
      <sheetName val="Schedule_from_NY"/>
      <sheetName val="Addition_Samples_"/>
      <sheetName val="Sum_provision_June_2009"/>
      <sheetName val="Calc_of_loans_Provn_"/>
      <sheetName val="EXPATRIATE_STAFF"/>
      <sheetName val="audit_LS2"/>
      <sheetName val="FA_schedule_local2"/>
      <sheetName val="final_schedule_NY2"/>
      <sheetName val="OTHER_TRANS2"/>
      <sheetName val="RJE_20082"/>
      <sheetName val="AJE_20082"/>
      <sheetName val="o-bal_diff2"/>
      <sheetName val="Exchange_rate_diff2"/>
      <sheetName val="Auditor_'08_AJE2"/>
      <sheetName val="Schedule_from_NY2"/>
      <sheetName val="Addition_Samples_2"/>
      <sheetName val="Sum_provision_June_20092"/>
      <sheetName val="Calc_of_loans_Provn_2"/>
      <sheetName val="EXPATRIATE_STAFF2"/>
      <sheetName val="audit_LS12"/>
      <sheetName val="FA_schedule_local12"/>
      <sheetName val="final_schedule_NY12"/>
      <sheetName val="OTHER_TRANS12"/>
      <sheetName val="RJE_200812"/>
      <sheetName val="AJE_200812"/>
      <sheetName val="o-bal_diff12"/>
      <sheetName val="Exchange_rate_diff12"/>
      <sheetName val="Auditor_'08_AJE12"/>
      <sheetName val="Schedule_from_NY12"/>
      <sheetName val="Addition_Samples_12"/>
      <sheetName val="Sum_provision_June_200912"/>
      <sheetName val="Calc_of_loans_Provn_12"/>
      <sheetName val="EXPATRIATE_STAFF12"/>
      <sheetName val="audit_LS4"/>
      <sheetName val="FA_schedule_local4"/>
      <sheetName val="final_schedule_NY4"/>
      <sheetName val="OTHER_TRANS4"/>
      <sheetName val="RJE_20084"/>
      <sheetName val="AJE_20084"/>
      <sheetName val="o-bal_diff4"/>
      <sheetName val="Exchange_rate_diff4"/>
      <sheetName val="Auditor_'08_AJE4"/>
      <sheetName val="Schedule_from_NY4"/>
      <sheetName val="Addition_Samples_4"/>
      <sheetName val="Sum_provision_June_20094"/>
      <sheetName val="Calc_of_loans_Provn_4"/>
      <sheetName val="EXPATRIATE_STAFF4"/>
      <sheetName val="audit_LS5"/>
      <sheetName val="FA_schedule_local5"/>
      <sheetName val="final_schedule_NY5"/>
      <sheetName val="OTHER_TRANS5"/>
      <sheetName val="RJE_20085"/>
      <sheetName val="AJE_20085"/>
      <sheetName val="o-bal_diff5"/>
      <sheetName val="Exchange_rate_diff5"/>
      <sheetName val="Auditor_'08_AJE5"/>
      <sheetName val="Schedule_from_NY5"/>
      <sheetName val="Addition_Samples_5"/>
      <sheetName val="Sum_provision_June_20095"/>
      <sheetName val="Calc_of_loans_Provn_5"/>
      <sheetName val="EXPATRIATE_STAFF5"/>
      <sheetName val="audit_LS6"/>
      <sheetName val="FA_schedule_local6"/>
      <sheetName val="final_schedule_NY6"/>
      <sheetName val="OTHER_TRANS6"/>
      <sheetName val="RJE_20086"/>
      <sheetName val="AJE_20086"/>
      <sheetName val="o-bal_diff6"/>
      <sheetName val="Exchange_rate_diff6"/>
      <sheetName val="Auditor_'08_AJE6"/>
      <sheetName val="Schedule_from_NY6"/>
      <sheetName val="Addition_Samples_6"/>
      <sheetName val="Sum_provision_June_20096"/>
      <sheetName val="Calc_of_loans_Provn_6"/>
      <sheetName val="EXPATRIATE_STAFF6"/>
      <sheetName val="audit_LS7"/>
      <sheetName val="FA_schedule_local7"/>
      <sheetName val="final_schedule_NY7"/>
      <sheetName val="OTHER_TRANS7"/>
      <sheetName val="RJE_20087"/>
      <sheetName val="AJE_20087"/>
      <sheetName val="o-bal_diff7"/>
      <sheetName val="Exchange_rate_diff7"/>
      <sheetName val="Auditor_'08_AJE7"/>
      <sheetName val="Schedule_from_NY7"/>
      <sheetName val="Addition_Samples_7"/>
      <sheetName val="Sum_provision_June_20097"/>
      <sheetName val="Calc_of_loans_Provn_7"/>
      <sheetName val="EXPATRIATE_STAFF7"/>
      <sheetName val="audit_LS10"/>
      <sheetName val="FA_schedule_local10"/>
      <sheetName val="final_schedule_NY10"/>
      <sheetName val="OTHER_TRANS10"/>
      <sheetName val="RJE_200810"/>
      <sheetName val="AJE_200810"/>
      <sheetName val="o-bal_diff10"/>
      <sheetName val="Exchange_rate_diff10"/>
      <sheetName val="Auditor_'08_AJE10"/>
      <sheetName val="Schedule_from_NY10"/>
      <sheetName val="Addition_Samples_10"/>
      <sheetName val="Sum_provision_June_200910"/>
      <sheetName val="Calc_of_loans_Provn_10"/>
      <sheetName val="EXPATRIATE_STAFF10"/>
      <sheetName val="audit_LS8"/>
      <sheetName val="FA_schedule_local8"/>
      <sheetName val="final_schedule_NY8"/>
      <sheetName val="OTHER_TRANS8"/>
      <sheetName val="RJE_20088"/>
      <sheetName val="AJE_20088"/>
      <sheetName val="o-bal_diff8"/>
      <sheetName val="Exchange_rate_diff8"/>
      <sheetName val="Auditor_'08_AJE8"/>
      <sheetName val="Schedule_from_NY8"/>
      <sheetName val="Addition_Samples_8"/>
      <sheetName val="Sum_provision_June_20098"/>
      <sheetName val="Calc_of_loans_Provn_8"/>
      <sheetName val="EXPATRIATE_STAFF8"/>
      <sheetName val="audit_LS9"/>
      <sheetName val="FA_schedule_local9"/>
      <sheetName val="final_schedule_NY9"/>
      <sheetName val="OTHER_TRANS9"/>
      <sheetName val="RJE_20089"/>
      <sheetName val="AJE_20089"/>
      <sheetName val="o-bal_diff9"/>
      <sheetName val="Exchange_rate_diff9"/>
      <sheetName val="Auditor_'08_AJE9"/>
      <sheetName val="Schedule_from_NY9"/>
      <sheetName val="Addition_Samples_9"/>
      <sheetName val="Sum_provision_June_20099"/>
      <sheetName val="Calc_of_loans_Provn_9"/>
      <sheetName val="EXPATRIATE_STAFF9"/>
      <sheetName val="audit_LS11"/>
      <sheetName val="FA_schedule_local11"/>
      <sheetName val="final_schedule_NY11"/>
      <sheetName val="OTHER_TRANS11"/>
      <sheetName val="RJE_200811"/>
      <sheetName val="AJE_200811"/>
      <sheetName val="o-bal_diff11"/>
      <sheetName val="Exchange_rate_diff11"/>
      <sheetName val="Auditor_'08_AJE11"/>
      <sheetName val="Schedule_from_NY11"/>
      <sheetName val="Addition_Samples_11"/>
      <sheetName val="Sum_provision_June_200911"/>
      <sheetName val="Calc_of_loans_Provn_11"/>
      <sheetName val="EXPATRIATE_STAFF11"/>
      <sheetName val="audit_LS13"/>
      <sheetName val="FA_schedule_local13"/>
      <sheetName val="final_schedule_NY13"/>
      <sheetName val="OTHER_TRANS13"/>
      <sheetName val="RJE_200813"/>
      <sheetName val="AJE_200813"/>
      <sheetName val="o-bal_diff13"/>
      <sheetName val="Exchange_rate_diff13"/>
      <sheetName val="Auditor_'08_AJE13"/>
      <sheetName val="Schedule_from_NY13"/>
      <sheetName val="Addition_Samples_13"/>
      <sheetName val="Sum_provision_June_200913"/>
      <sheetName val="Calc_of_loans_Provn_13"/>
      <sheetName val="EXPATRIATE_STAFF13"/>
      <sheetName val="audit_LS14"/>
      <sheetName val="FA_schedule_local14"/>
      <sheetName val="final_schedule_NY14"/>
      <sheetName val="OTHER_TRANS14"/>
      <sheetName val="RJE_200814"/>
      <sheetName val="AJE_200814"/>
      <sheetName val="o-bal_diff14"/>
      <sheetName val="Exchange_rate_diff14"/>
      <sheetName val="Auditor_'08_AJE14"/>
      <sheetName val="Schedule_from_NY14"/>
      <sheetName val="Addition_Samples_14"/>
      <sheetName val="Sum_provision_June_200914"/>
      <sheetName val="Calc_of_loans_Provn_14"/>
      <sheetName val="EXPATRIATE_STAFF14"/>
      <sheetName val="audit_LS15"/>
      <sheetName val="FA_schedule_local15"/>
      <sheetName val="final_schedule_NY15"/>
      <sheetName val="OTHER_TRANS15"/>
      <sheetName val="RJE_200815"/>
      <sheetName val="AJE_200815"/>
      <sheetName val="o-bal_diff15"/>
      <sheetName val="Exchange_rate_diff15"/>
      <sheetName val="Auditor_'08_AJE15"/>
      <sheetName val="Schedule_from_NY15"/>
      <sheetName val="Addition_Samples_15"/>
      <sheetName val="Sum_provision_June_200915"/>
      <sheetName val="Calc_of_loans_Provn_15"/>
      <sheetName val="EXPATRIATE_STAFF15"/>
      <sheetName val="audit_LS16"/>
      <sheetName val="FA_schedule_local16"/>
      <sheetName val="final_schedule_NY16"/>
      <sheetName val="OTHER_TRANS16"/>
      <sheetName val="RJE_200816"/>
      <sheetName val="AJE_200816"/>
      <sheetName val="o-bal_diff16"/>
      <sheetName val="Exchange_rate_diff16"/>
      <sheetName val="Auditor_'08_AJE16"/>
      <sheetName val="Schedule_from_NY16"/>
      <sheetName val="Addition_Samples_16"/>
      <sheetName val="Sum_provision_June_200916"/>
      <sheetName val="Calc_of_loans_Provn_16"/>
      <sheetName val="EXPATRIATE_STAFF16"/>
      <sheetName val="audit_LS28"/>
      <sheetName val="FA_schedule_local28"/>
      <sheetName val="final_schedule_NY28"/>
      <sheetName val="OTHER_TRANS28"/>
      <sheetName val="RJE_200828"/>
      <sheetName val="AJE_200828"/>
      <sheetName val="o-bal_diff28"/>
      <sheetName val="Exchange_rate_diff28"/>
      <sheetName val="Auditor_'08_AJE28"/>
      <sheetName val="Schedule_from_NY28"/>
      <sheetName val="Addition_Samples_28"/>
      <sheetName val="Sum_provision_June_200928"/>
      <sheetName val="Calc_of_loans_Provn_28"/>
      <sheetName val="EXPATRIATE_STAFF28"/>
      <sheetName val="audit_LS19"/>
      <sheetName val="FA_schedule_local19"/>
      <sheetName val="final_schedule_NY19"/>
      <sheetName val="OTHER_TRANS19"/>
      <sheetName val="RJE_200819"/>
      <sheetName val="AJE_200819"/>
      <sheetName val="o-bal_diff19"/>
      <sheetName val="Exchange_rate_diff19"/>
      <sheetName val="Auditor_'08_AJE19"/>
      <sheetName val="Schedule_from_NY19"/>
      <sheetName val="Addition_Samples_19"/>
      <sheetName val="Sum_provision_June_200919"/>
      <sheetName val="Calc_of_loans_Provn_19"/>
      <sheetName val="EXPATRIATE_STAFF19"/>
      <sheetName val="audit_LS18"/>
      <sheetName val="FA_schedule_local18"/>
      <sheetName val="final_schedule_NY18"/>
      <sheetName val="OTHER_TRANS18"/>
      <sheetName val="RJE_200818"/>
      <sheetName val="AJE_200818"/>
      <sheetName val="o-bal_diff18"/>
      <sheetName val="Exchange_rate_diff18"/>
      <sheetName val="Auditor_'08_AJE18"/>
      <sheetName val="Schedule_from_NY18"/>
      <sheetName val="Addition_Samples_18"/>
      <sheetName val="Sum_provision_June_200918"/>
      <sheetName val="Calc_of_loans_Provn_18"/>
      <sheetName val="EXPATRIATE_STAFF18"/>
      <sheetName val="audit_LS17"/>
      <sheetName val="FA_schedule_local17"/>
      <sheetName val="final_schedule_NY17"/>
      <sheetName val="OTHER_TRANS17"/>
      <sheetName val="RJE_200817"/>
      <sheetName val="AJE_200817"/>
      <sheetName val="o-bal_diff17"/>
      <sheetName val="Exchange_rate_diff17"/>
      <sheetName val="Auditor_'08_AJE17"/>
      <sheetName val="Schedule_from_NY17"/>
      <sheetName val="Addition_Samples_17"/>
      <sheetName val="Sum_provision_June_200917"/>
      <sheetName val="Calc_of_loans_Provn_17"/>
      <sheetName val="EXPATRIATE_STAFF17"/>
      <sheetName val="Jul-99(1)"/>
      <sheetName val="audit_LS25"/>
      <sheetName val="FA_schedule_local25"/>
      <sheetName val="final_schedule_NY25"/>
      <sheetName val="OTHER_TRANS25"/>
      <sheetName val="RJE_200825"/>
      <sheetName val="AJE_200825"/>
      <sheetName val="o-bal_diff25"/>
      <sheetName val="Exchange_rate_diff25"/>
      <sheetName val="Auditor_'08_AJE25"/>
      <sheetName val="Schedule_from_NY25"/>
      <sheetName val="Addition_Samples_25"/>
      <sheetName val="Sum_provision_June_200925"/>
      <sheetName val="Calc_of_loans_Provn_25"/>
      <sheetName val="EXPATRIATE_STAFF25"/>
      <sheetName val="audit_LS20"/>
      <sheetName val="FA_schedule_local20"/>
      <sheetName val="final_schedule_NY20"/>
      <sheetName val="OTHER_TRANS20"/>
      <sheetName val="RJE_200820"/>
      <sheetName val="AJE_200820"/>
      <sheetName val="o-bal_diff20"/>
      <sheetName val="Exchange_rate_diff20"/>
      <sheetName val="Auditor_'08_AJE20"/>
      <sheetName val="Schedule_from_NY20"/>
      <sheetName val="Addition_Samples_20"/>
      <sheetName val="Sum_provision_June_200920"/>
      <sheetName val="Calc_of_loans_Provn_20"/>
      <sheetName val="EXPATRIATE_STAFF20"/>
      <sheetName val="audit_LS21"/>
      <sheetName val="FA_schedule_local21"/>
      <sheetName val="final_schedule_NY21"/>
      <sheetName val="OTHER_TRANS21"/>
      <sheetName val="RJE_200821"/>
      <sheetName val="AJE_200821"/>
      <sheetName val="o-bal_diff21"/>
      <sheetName val="Exchange_rate_diff21"/>
      <sheetName val="Auditor_'08_AJE21"/>
      <sheetName val="Schedule_from_NY21"/>
      <sheetName val="Addition_Samples_21"/>
      <sheetName val="Sum_provision_June_200921"/>
      <sheetName val="Calc_of_loans_Provn_21"/>
      <sheetName val="EXPATRIATE_STAFF21"/>
      <sheetName val="audit_LS22"/>
      <sheetName val="FA_schedule_local22"/>
      <sheetName val="final_schedule_NY22"/>
      <sheetName val="OTHER_TRANS22"/>
      <sheetName val="RJE_200822"/>
      <sheetName val="AJE_200822"/>
      <sheetName val="o-bal_diff22"/>
      <sheetName val="Exchange_rate_diff22"/>
      <sheetName val="Auditor_'08_AJE22"/>
      <sheetName val="Schedule_from_NY22"/>
      <sheetName val="Addition_Samples_22"/>
      <sheetName val="Sum_provision_June_200922"/>
      <sheetName val="Calc_of_loans_Provn_22"/>
      <sheetName val="EXPATRIATE_STAFF22"/>
      <sheetName val="audit_LS23"/>
      <sheetName val="FA_schedule_local23"/>
      <sheetName val="final_schedule_NY23"/>
      <sheetName val="OTHER_TRANS23"/>
      <sheetName val="RJE_200823"/>
      <sheetName val="AJE_200823"/>
      <sheetName val="o-bal_diff23"/>
      <sheetName val="Exchange_rate_diff23"/>
      <sheetName val="Auditor_'08_AJE23"/>
      <sheetName val="Schedule_from_NY23"/>
      <sheetName val="Addition_Samples_23"/>
      <sheetName val="Sum_provision_June_200923"/>
      <sheetName val="Calc_of_loans_Provn_23"/>
      <sheetName val="EXPATRIATE_STAFF23"/>
      <sheetName val="audit_LS24"/>
      <sheetName val="FA_schedule_local24"/>
      <sheetName val="final_schedule_NY24"/>
      <sheetName val="OTHER_TRANS24"/>
      <sheetName val="RJE_200824"/>
      <sheetName val="AJE_200824"/>
      <sheetName val="o-bal_diff24"/>
      <sheetName val="Exchange_rate_diff24"/>
      <sheetName val="Auditor_'08_AJE24"/>
      <sheetName val="Schedule_from_NY24"/>
      <sheetName val="Addition_Samples_24"/>
      <sheetName val="Sum_provision_June_200924"/>
      <sheetName val="Calc_of_loans_Provn_24"/>
      <sheetName val="EXPATRIATE_STAFF24"/>
      <sheetName val="audit_LS26"/>
      <sheetName val="FA_schedule_local26"/>
      <sheetName val="final_schedule_NY26"/>
      <sheetName val="OTHER_TRANS26"/>
      <sheetName val="RJE_200826"/>
      <sheetName val="AJE_200826"/>
      <sheetName val="o-bal_diff26"/>
      <sheetName val="Exchange_rate_diff26"/>
      <sheetName val="Auditor_'08_AJE26"/>
      <sheetName val="Schedule_from_NY26"/>
      <sheetName val="Addition_Samples_26"/>
      <sheetName val="Sum_provision_June_200926"/>
      <sheetName val="Calc_of_loans_Provn_26"/>
      <sheetName val="EXPATRIATE_STAFF26"/>
      <sheetName val="audit_LS27"/>
      <sheetName val="FA_schedule_local27"/>
      <sheetName val="final_schedule_NY27"/>
      <sheetName val="OTHER_TRANS27"/>
      <sheetName val="RJE_200827"/>
      <sheetName val="AJE_200827"/>
      <sheetName val="o-bal_diff27"/>
      <sheetName val="Exchange_rate_diff27"/>
      <sheetName val="Auditor_'08_AJE27"/>
      <sheetName val="Schedule_from_NY27"/>
      <sheetName val="Addition_Samples_27"/>
      <sheetName val="Sum_provision_June_200927"/>
      <sheetName val="Calc_of_loans_Provn_27"/>
      <sheetName val="EXPATRIATE_STAFF27"/>
      <sheetName val="audit_LS29"/>
      <sheetName val="FA_schedule_local29"/>
      <sheetName val="final_schedule_NY29"/>
      <sheetName val="OTHER_TRANS29"/>
      <sheetName val="RJE_200829"/>
      <sheetName val="AJE_200829"/>
      <sheetName val="o-bal_diff29"/>
      <sheetName val="Exchange_rate_diff29"/>
      <sheetName val="Auditor_'08_AJE29"/>
      <sheetName val="Schedule_from_NY29"/>
      <sheetName val="Addition_Samples_29"/>
      <sheetName val="Sum_provision_June_200929"/>
      <sheetName val="Calc_of_loans_Provn_29"/>
      <sheetName val="EXPATRIATE_STAFF29"/>
      <sheetName val="audit_LS31"/>
      <sheetName val="FA_schedule_local31"/>
      <sheetName val="final_schedule_NY31"/>
      <sheetName val="OTHER_TRANS31"/>
      <sheetName val="RJE_200831"/>
      <sheetName val="AJE_200831"/>
      <sheetName val="o-bal_diff31"/>
      <sheetName val="Exchange_rate_diff31"/>
      <sheetName val="Auditor_'08_AJE31"/>
      <sheetName val="Schedule_from_NY31"/>
      <sheetName val="Addition_Samples_31"/>
      <sheetName val="Sum_provision_June_200931"/>
      <sheetName val="Calc_of_loans_Provn_31"/>
      <sheetName val="EXPATRIATE_STAFF31"/>
      <sheetName val="audit_LS30"/>
      <sheetName val="FA_schedule_local30"/>
      <sheetName val="final_schedule_NY30"/>
      <sheetName val="OTHER_TRANS30"/>
      <sheetName val="RJE_200830"/>
      <sheetName val="AJE_200830"/>
      <sheetName val="o-bal_diff30"/>
      <sheetName val="Exchange_rate_diff30"/>
      <sheetName val="Auditor_'08_AJE30"/>
      <sheetName val="Schedule_from_NY30"/>
      <sheetName val="Addition_Samples_30"/>
      <sheetName val="Sum_provision_June_200930"/>
      <sheetName val="Calc_of_loans_Provn_30"/>
      <sheetName val="EXPATRIATE_STAFF30"/>
      <sheetName val="audit_LS32"/>
      <sheetName val="FA_schedule_local32"/>
      <sheetName val="final_schedule_NY32"/>
      <sheetName val="OTHER_TRANS32"/>
      <sheetName val="RJE_200832"/>
      <sheetName val="AJE_200832"/>
      <sheetName val="o-bal_diff32"/>
      <sheetName val="Exchange_rate_diff32"/>
      <sheetName val="Auditor_'08_AJE32"/>
      <sheetName val="Schedule_from_NY32"/>
      <sheetName val="Addition_Samples_32"/>
      <sheetName val="Sum_provision_June_200932"/>
      <sheetName val="Calc_of_loans_Provn_32"/>
      <sheetName val="EXPATRIATE_STAFF32"/>
      <sheetName val="audit_LS33"/>
      <sheetName val="FA_schedule_local33"/>
      <sheetName val="final_schedule_NY33"/>
      <sheetName val="OTHER_TRANS33"/>
      <sheetName val="RJE_200833"/>
      <sheetName val="AJE_200833"/>
      <sheetName val="o-bal_diff33"/>
      <sheetName val="Exchange_rate_diff33"/>
      <sheetName val="Auditor_'08_AJE33"/>
      <sheetName val="Schedule_from_NY33"/>
      <sheetName val="Addition_Samples_33"/>
      <sheetName val="Sum_provision_June_200933"/>
      <sheetName val="Calc_of_loans_Provn_33"/>
      <sheetName val="EXPATRIATE_STAFF33"/>
      <sheetName val="audit_LS34"/>
      <sheetName val="FA_schedule_local34"/>
      <sheetName val="final_schedule_NY34"/>
      <sheetName val="OTHER_TRANS34"/>
      <sheetName val="RJE_200834"/>
      <sheetName val="AJE_200834"/>
      <sheetName val="o-bal_diff34"/>
      <sheetName val="Exchange_rate_diff34"/>
      <sheetName val="Auditor_'08_AJE34"/>
      <sheetName val="Schedule_from_NY34"/>
      <sheetName val="Addition_Samples_34"/>
      <sheetName val="Sum_provision_June_200934"/>
      <sheetName val="Calc_of_loans_Provn_34"/>
      <sheetName val="EXPATRIATE_STAFF34"/>
      <sheetName val="audit_LS35"/>
      <sheetName val="FA_schedule_local35"/>
      <sheetName val="final_schedule_NY35"/>
      <sheetName val="OTHER_TRANS35"/>
      <sheetName val="RJE_200835"/>
      <sheetName val="AJE_200835"/>
      <sheetName val="o-bal_diff35"/>
      <sheetName val="Exchange_rate_diff35"/>
      <sheetName val="Auditor_'08_AJE35"/>
      <sheetName val="Schedule_from_NY35"/>
      <sheetName val="Addition_Samples_35"/>
      <sheetName val="Sum_provision_June_200935"/>
      <sheetName val="Calc_of_loans_Provn_35"/>
      <sheetName val="EXPATRIATE_STAFF35"/>
      <sheetName val="audit_LS36"/>
      <sheetName val="FA_schedule_local36"/>
      <sheetName val="final_schedule_NY36"/>
      <sheetName val="OTHER_TRANS36"/>
      <sheetName val="RJE_200836"/>
      <sheetName val="AJE_200836"/>
      <sheetName val="o-bal_diff36"/>
      <sheetName val="Exchange_rate_diff36"/>
      <sheetName val="Auditor_'08_AJE36"/>
      <sheetName val="Schedule_from_NY36"/>
      <sheetName val="Addition_Samples_36"/>
      <sheetName val="Sum_provision_June_200936"/>
      <sheetName val="Calc_of_loans_Provn_36"/>
      <sheetName val="EXPATRIATE_STAFF36"/>
      <sheetName val="audit_LS38"/>
      <sheetName val="FA_schedule_local38"/>
      <sheetName val="final_schedule_NY38"/>
      <sheetName val="OTHER_TRANS38"/>
      <sheetName val="RJE_200838"/>
      <sheetName val="AJE_200838"/>
      <sheetName val="o-bal_diff38"/>
      <sheetName val="Exchange_rate_diff38"/>
      <sheetName val="Auditor_'08_AJE38"/>
      <sheetName val="Schedule_from_NY38"/>
      <sheetName val="Addition_Samples_38"/>
      <sheetName val="Sum_provision_June_200938"/>
      <sheetName val="Calc_of_loans_Provn_38"/>
      <sheetName val="EXPATRIATE_STAFF38"/>
      <sheetName val="audit_LS37"/>
      <sheetName val="FA_schedule_local37"/>
      <sheetName val="final_schedule_NY37"/>
      <sheetName val="OTHER_TRANS37"/>
      <sheetName val="RJE_200837"/>
      <sheetName val="AJE_200837"/>
      <sheetName val="o-bal_diff37"/>
      <sheetName val="Exchange_rate_diff37"/>
      <sheetName val="Auditor_'08_AJE37"/>
      <sheetName val="Schedule_from_NY37"/>
      <sheetName val="Addition_Samples_37"/>
      <sheetName val="Sum_provision_June_200937"/>
      <sheetName val="Calc_of_loans_Provn_37"/>
      <sheetName val="EXPATRIATE_STAFF37"/>
      <sheetName val="audit_LS39"/>
      <sheetName val="FA_schedule_local39"/>
      <sheetName val="final_schedule_NY39"/>
      <sheetName val="OTHER_TRANS39"/>
      <sheetName val="RJE_200839"/>
      <sheetName val="AJE_200839"/>
      <sheetName val="o-bal_diff39"/>
      <sheetName val="Exchange_rate_diff39"/>
      <sheetName val="Auditor_'08_AJE39"/>
      <sheetName val="Schedule_from_NY39"/>
      <sheetName val="Addition_Samples_39"/>
      <sheetName val="Sum_provision_June_200939"/>
      <sheetName val="Calc_of_loans_Provn_39"/>
      <sheetName val="EXPATRIATE_STAFF39"/>
      <sheetName val="audit_LS40"/>
      <sheetName val="FA_schedule_local40"/>
      <sheetName val="final_schedule_NY40"/>
      <sheetName val="OTHER_TRANS40"/>
      <sheetName val="RJE_200840"/>
      <sheetName val="AJE_200840"/>
      <sheetName val="o-bal_diff40"/>
      <sheetName val="Exchange_rate_diff40"/>
      <sheetName val="Auditor_'08_AJE40"/>
      <sheetName val="Schedule_from_NY40"/>
      <sheetName val="Addition_Samples_40"/>
      <sheetName val="Sum_provision_June_200940"/>
      <sheetName val="Calc_of_loans_Provn_40"/>
      <sheetName val="EXPATRIATE_STAFF40"/>
      <sheetName val="audit_LS41"/>
      <sheetName val="FA_schedule_local41"/>
      <sheetName val="final_schedule_NY41"/>
      <sheetName val="OTHER_TRANS41"/>
      <sheetName val="RJE_200841"/>
      <sheetName val="AJE_200841"/>
      <sheetName val="o-bal_diff41"/>
      <sheetName val="Exchange_rate_diff41"/>
      <sheetName val="Auditor_'08_AJE41"/>
      <sheetName val="Schedule_from_NY41"/>
      <sheetName val="Addition_Samples_41"/>
      <sheetName val="Sum_provision_June_200941"/>
      <sheetName val="Calc_of_loans_Provn_41"/>
      <sheetName val="EXPATRIATE_STAFF41"/>
      <sheetName val="audit_LS42"/>
      <sheetName val="FA_schedule_local42"/>
      <sheetName val="final_schedule_NY42"/>
      <sheetName val="OTHER_TRANS42"/>
      <sheetName val="RJE_200842"/>
      <sheetName val="AJE_200842"/>
      <sheetName val="o-bal_diff42"/>
      <sheetName val="Exchange_rate_diff42"/>
      <sheetName val="Auditor_'08_AJE42"/>
      <sheetName val="Schedule_from_NY42"/>
      <sheetName val="Addition_Samples_42"/>
      <sheetName val="Sum_provision_June_200942"/>
      <sheetName val="Calc_of_loans_Provn_42"/>
      <sheetName val="EXPATRIATE_STAFF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9">
          <cell r="I29">
            <v>-22597083.328200005</v>
          </cell>
        </row>
        <row r="32">
          <cell r="I32">
            <v>120043488.77579996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29">
          <cell r="I29">
            <v>-22597083.328200005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9">
          <cell r="I29">
            <v>-22597083.328200005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9">
          <cell r="I29">
            <v>-22597083.328200005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9">
          <cell r="I29">
            <v>-22597083.328200005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29">
          <cell r="I29">
            <v>-22597083.328200005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29">
          <cell r="I29">
            <v>-22597083.328200005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>
        <row r="29">
          <cell r="I29">
            <v>-22597083.328200005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>
        <row r="29">
          <cell r="I29">
            <v>-22597083.328200005</v>
          </cell>
        </row>
      </sheetData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_GRP"/>
      <sheetName val="ALA210"/>
      <sheetName val="EBU210"/>
      <sheetName val="OKE210"/>
      <sheetName val="Schedule from NY"/>
      <sheetName val="final schedule NY"/>
      <sheetName val="Notes"/>
      <sheetName val="Schedule_from_NY16"/>
      <sheetName val="final_schedule_NY16"/>
      <sheetName val="Schedule_from_NY"/>
      <sheetName val="final_schedule_NY"/>
      <sheetName val="Schedule_from_NY1"/>
      <sheetName val="final_schedule_NY1"/>
      <sheetName val="Schedule_from_NY2"/>
      <sheetName val="final_schedule_NY2"/>
      <sheetName val="Schedule_from_NY3"/>
      <sheetName val="final_schedule_NY3"/>
      <sheetName val="Schedule_from_NY4"/>
      <sheetName val="final_schedule_NY4"/>
      <sheetName val="Schedule_from_NY7"/>
      <sheetName val="final_schedule_NY7"/>
      <sheetName val="Schedule_from_NY6"/>
      <sheetName val="final_schedule_NY6"/>
      <sheetName val="Schedule_from_NY5"/>
      <sheetName val="final_schedule_NY5"/>
      <sheetName val="Schedule_from_NY13"/>
      <sheetName val="final_schedule_NY13"/>
      <sheetName val="Schedule_from_NY8"/>
      <sheetName val="final_schedule_NY8"/>
      <sheetName val="Schedule_from_NY9"/>
      <sheetName val="final_schedule_NY9"/>
      <sheetName val="Schedule_from_NY10"/>
      <sheetName val="final_schedule_NY10"/>
      <sheetName val="Schedule_from_NY11"/>
      <sheetName val="final_schedule_NY11"/>
      <sheetName val="Schedule_from_NY12"/>
      <sheetName val="final_schedule_NY12"/>
      <sheetName val="Schedule_from_NY14"/>
      <sheetName val="final_schedule_NY14"/>
      <sheetName val="Schedule_from_NY15"/>
      <sheetName val="final_schedule_NY15"/>
      <sheetName val="Schedule_from_NY17"/>
      <sheetName val="final_schedule_NY17"/>
      <sheetName val="Schedule_from_NY19"/>
      <sheetName val="final_schedule_NY19"/>
      <sheetName val="Schedule_from_NY18"/>
      <sheetName val="final_schedule_NY18"/>
      <sheetName val="Schedule_from_NY20"/>
      <sheetName val="final_schedule_NY20"/>
      <sheetName val="Schedule_from_NY21"/>
      <sheetName val="final_schedule_NY21"/>
      <sheetName val="Schedule_from_NY22"/>
      <sheetName val="final_schedule_NY22"/>
      <sheetName val="Schedule_from_NY23"/>
      <sheetName val="final_schedule_NY23"/>
      <sheetName val="Schedule_from_NY24"/>
      <sheetName val="final_schedule_NY24"/>
      <sheetName val="Schedule_from_NY26"/>
      <sheetName val="final_schedule_NY26"/>
      <sheetName val="Schedule_from_NY25"/>
      <sheetName val="final_schedule_NY25"/>
      <sheetName val="Schedule_from_NY27"/>
      <sheetName val="final_schedule_NY27"/>
      <sheetName val="Schedule_from_NY28"/>
      <sheetName val="final_schedule_NY28"/>
      <sheetName val="Schedule_from_NY29"/>
      <sheetName val="final_schedule_NY29"/>
      <sheetName val="Schedule_from_NY30"/>
      <sheetName val="final_schedule_NY30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NK"/>
      <sheetName val="PAYROLL"/>
      <sheetName val="Dialog13"/>
      <sheetName val="Dialog12"/>
      <sheetName val="Dialog11"/>
      <sheetName val="Dialog9"/>
      <sheetName val="Dialog8"/>
      <sheetName val="Dialog10"/>
      <sheetName val="Dialog5"/>
      <sheetName val="Dialog4"/>
      <sheetName val="Dialog7"/>
      <sheetName val="Dialog6"/>
      <sheetName val="Dialog3"/>
      <sheetName val="Dialog2"/>
      <sheetName val="Dialog1"/>
      <sheetName val="Module1"/>
      <sheetName val="Sheet1"/>
      <sheetName val="Budget Data"/>
      <sheetName val="Exp List"/>
      <sheetName val="GAS_GRP"/>
      <sheetName val="Mapping Fields to AGG node"/>
      <sheetName val="PEC - Radios"/>
      <sheetName val="Budget_Data"/>
      <sheetName val="Exp_List"/>
      <sheetName val="PEC_-_Radios"/>
      <sheetName val="Sheet15"/>
      <sheetName val="Aba0999"/>
      <sheetName val="Agbara0999"/>
      <sheetName val="Apapa0999"/>
      <sheetName val="ASREG"/>
      <sheetName val="HO0999"/>
      <sheetName val="Oregun0999"/>
      <sheetName val="Total0999"/>
      <sheetName val="WSR Onshore Raw Data"/>
      <sheetName val=""/>
      <sheetName val="CONSOL-PL"/>
      <sheetName val="SEP-96"/>
      <sheetName val="Input- Bearing Assets"/>
      <sheetName val="Profit &amp; Loss"/>
      <sheetName val="Conference-Revenues"/>
      <sheetName val="Input"/>
      <sheetName val="Balance Sheet"/>
      <sheetName val="Revenue "/>
      <sheetName val="LEISURE REVENUE"/>
      <sheetName val="MA"/>
      <sheetName val="Sheet3"/>
      <sheetName val="April05_deductions_"/>
      <sheetName val="Feb05_deductions"/>
      <sheetName val="Jan_05_deductions"/>
      <sheetName val="June05_deductions_"/>
      <sheetName val="March05_deductions_"/>
      <sheetName val="May05_deductions_"/>
      <sheetName val="AWARDED"/>
      <sheetName val="Budget_Data4"/>
      <sheetName val="Exp_List4"/>
      <sheetName val="Mapping_Fields_to_AGG_node3"/>
      <sheetName val="PEC_-_Radios4"/>
      <sheetName val="WSR_Onshore_Raw_Data3"/>
      <sheetName val="Budget_Data2"/>
      <sheetName val="Exp_List2"/>
      <sheetName val="Mapping_Fields_to_AGG_node1"/>
      <sheetName val="PEC_-_Radios2"/>
      <sheetName val="WSR_Onshore_Raw_Data1"/>
      <sheetName val="Budget_Data1"/>
      <sheetName val="Exp_List1"/>
      <sheetName val="Mapping_Fields_to_AGG_node"/>
      <sheetName val="PEC_-_Radios1"/>
      <sheetName val="WSR_Onshore_Raw_Data"/>
      <sheetName val="Budget_Data3"/>
      <sheetName val="Exp_List3"/>
      <sheetName val="Mapping_Fields_to_AGG_node2"/>
      <sheetName val="PEC_-_Radios3"/>
      <sheetName val="WSR_Onshore_Raw_Data2"/>
      <sheetName val="Budget_Data13"/>
      <sheetName val="Exp_List13"/>
      <sheetName val="Mapping_Fields_to_AGG_node12"/>
      <sheetName val="PEC_-_Radios13"/>
      <sheetName val="WSR_Onshore_Raw_Data12"/>
      <sheetName val="Budget_Data5"/>
      <sheetName val="Exp_List5"/>
      <sheetName val="Mapping_Fields_to_AGG_node4"/>
      <sheetName val="PEC_-_Radios5"/>
      <sheetName val="WSR_Onshore_Raw_Data4"/>
      <sheetName val="Budget_Data6"/>
      <sheetName val="Exp_List6"/>
      <sheetName val="Mapping_Fields_to_AGG_node5"/>
      <sheetName val="PEC_-_Radios6"/>
      <sheetName val="WSR_Onshore_Raw_Data5"/>
      <sheetName val="Budget_Data7"/>
      <sheetName val="Exp_List7"/>
      <sheetName val="Mapping_Fields_to_AGG_node6"/>
      <sheetName val="PEC_-_Radios7"/>
      <sheetName val="WSR_Onshore_Raw_Data6"/>
      <sheetName val="Budget_Data8"/>
      <sheetName val="Exp_List8"/>
      <sheetName val="Mapping_Fields_to_AGG_node7"/>
      <sheetName val="PEC_-_Radios8"/>
      <sheetName val="WSR_Onshore_Raw_Data7"/>
      <sheetName val="Budget_Data11"/>
      <sheetName val="Exp_List11"/>
      <sheetName val="Mapping_Fields_to_AGG_node10"/>
      <sheetName val="PEC_-_Radios11"/>
      <sheetName val="WSR_Onshore_Raw_Data10"/>
      <sheetName val="Budget_Data9"/>
      <sheetName val="Exp_List9"/>
      <sheetName val="Mapping_Fields_to_AGG_node8"/>
      <sheetName val="PEC_-_Radios9"/>
      <sheetName val="WSR_Onshore_Raw_Data8"/>
      <sheetName val="Budget_Data10"/>
      <sheetName val="Exp_List10"/>
      <sheetName val="Mapping_Fields_to_AGG_node9"/>
      <sheetName val="PEC_-_Radios10"/>
      <sheetName val="WSR_Onshore_Raw_Data9"/>
      <sheetName val="Budget_Data12"/>
      <sheetName val="Exp_List12"/>
      <sheetName val="Mapping_Fields_to_AGG_node11"/>
      <sheetName val="PEC_-_Radios12"/>
      <sheetName val="WSR_Onshore_Raw_Data11"/>
      <sheetName val="Budget_Data14"/>
      <sheetName val="Exp_List14"/>
      <sheetName val="Mapping_Fields_to_AGG_node13"/>
      <sheetName val="PEC_-_Radios14"/>
      <sheetName val="WSR_Onshore_Raw_Data13"/>
      <sheetName val="Budget_Data15"/>
      <sheetName val="Exp_List15"/>
      <sheetName val="Mapping_Fields_to_AGG_node14"/>
      <sheetName val="PEC_-_Radios15"/>
      <sheetName val="WSR_Onshore_Raw_Data14"/>
      <sheetName val="Budget_Data16"/>
      <sheetName val="Exp_List16"/>
      <sheetName val="Mapping_Fields_to_AGG_node15"/>
      <sheetName val="PEC_-_Radios16"/>
      <sheetName val="WSR_Onshore_Raw_Data15"/>
      <sheetName val="Budget_Data17"/>
      <sheetName val="Exp_List17"/>
      <sheetName val="Mapping_Fields_to_AGG_node16"/>
      <sheetName val="PEC_-_Radios17"/>
      <sheetName val="WSR_Onshore_Raw_Data16"/>
      <sheetName val="Budget_Data31"/>
      <sheetName val="Exp_List31"/>
      <sheetName val="Mapping_Fields_to_AGG_node30"/>
      <sheetName val="PEC_-_Radios31"/>
      <sheetName val="WSR_Onshore_Raw_Data30"/>
      <sheetName val="Budget_Data18"/>
      <sheetName val="Exp_List18"/>
      <sheetName val="Mapping_Fields_to_AGG_node17"/>
      <sheetName val="PEC_-_Radios18"/>
      <sheetName val="WSR_Onshore_Raw_Data17"/>
      <sheetName val="Budget_Data21"/>
      <sheetName val="Exp_List21"/>
      <sheetName val="Mapping_Fields_to_AGG_node20"/>
      <sheetName val="PEC_-_Radios21"/>
      <sheetName val="WSR_Onshore_Raw_Data20"/>
      <sheetName val="Budget_Data20"/>
      <sheetName val="Exp_List20"/>
      <sheetName val="Mapping_Fields_to_AGG_node19"/>
      <sheetName val="PEC_-_Radios20"/>
      <sheetName val="WSR_Onshore_Raw_Data19"/>
      <sheetName val="Budget_Data19"/>
      <sheetName val="Exp_List19"/>
      <sheetName val="Mapping_Fields_to_AGG_node18"/>
      <sheetName val="PEC_-_Radios19"/>
      <sheetName val="WSR_Onshore_Raw_Data18"/>
      <sheetName val="Budget_Data22"/>
      <sheetName val="Exp_List22"/>
      <sheetName val="Mapping_Fields_to_AGG_node21"/>
      <sheetName val="PEC_-_Radios22"/>
      <sheetName val="WSR_Onshore_Raw_Data21"/>
      <sheetName val="Budget_Data28"/>
      <sheetName val="Exp_List28"/>
      <sheetName val="Mapping_Fields_to_AGG_node27"/>
      <sheetName val="PEC_-_Radios28"/>
      <sheetName val="WSR_Onshore_Raw_Data27"/>
      <sheetName val="Budget_Data23"/>
      <sheetName val="Exp_List23"/>
      <sheetName val="Mapping_Fields_to_AGG_node22"/>
      <sheetName val="PEC_-_Radios23"/>
      <sheetName val="WSR_Onshore_Raw_Data22"/>
      <sheetName val="Budget_Data24"/>
      <sheetName val="Exp_List24"/>
      <sheetName val="Mapping_Fields_to_AGG_node23"/>
      <sheetName val="PEC_-_Radios24"/>
      <sheetName val="WSR_Onshore_Raw_Data23"/>
      <sheetName val="Budget_Data25"/>
      <sheetName val="Exp_List25"/>
      <sheetName val="Mapping_Fields_to_AGG_node24"/>
      <sheetName val="PEC_-_Radios25"/>
      <sheetName val="WSR_Onshore_Raw_Data24"/>
      <sheetName val="Budget_Data26"/>
      <sheetName val="Exp_List26"/>
      <sheetName val="Mapping_Fields_to_AGG_node25"/>
      <sheetName val="PEC_-_Radios26"/>
      <sheetName val="WSR_Onshore_Raw_Data25"/>
      <sheetName val="Budget_Data27"/>
      <sheetName val="Exp_List27"/>
      <sheetName val="Mapping_Fields_to_AGG_node26"/>
      <sheetName val="PEC_-_Radios27"/>
      <sheetName val="WSR_Onshore_Raw_Data26"/>
      <sheetName val="Budget_Data29"/>
      <sheetName val="Exp_List29"/>
      <sheetName val="Mapping_Fields_to_AGG_node28"/>
      <sheetName val="PEC_-_Radios29"/>
      <sheetName val="WSR_Onshore_Raw_Data28"/>
      <sheetName val="Budget_Data30"/>
      <sheetName val="Exp_List30"/>
      <sheetName val="Mapping_Fields_to_AGG_node29"/>
      <sheetName val="PEC_-_Radios30"/>
      <sheetName val="WSR_Onshore_Raw_Data29"/>
      <sheetName val="Budget_Data32"/>
      <sheetName val="Exp_List32"/>
      <sheetName val="Mapping_Fields_to_AGG_node31"/>
      <sheetName val="PEC_-_Radios32"/>
      <sheetName val="WSR_Onshore_Raw_Data31"/>
      <sheetName val="Budget_Data33"/>
      <sheetName val="Exp_List33"/>
      <sheetName val="Mapping_Fields_to_AGG_node32"/>
      <sheetName val="PEC_-_Radios33"/>
      <sheetName val="WSR_Onshore_Raw_Data32"/>
      <sheetName val="Budget_Data36"/>
      <sheetName val="Exp_List36"/>
      <sheetName val="Mapping_Fields_to_AGG_node35"/>
      <sheetName val="PEC_-_Radios36"/>
      <sheetName val="WSR_Onshore_Raw_Data35"/>
      <sheetName val="Budget_Data34"/>
      <sheetName val="Exp_List34"/>
      <sheetName val="Mapping_Fields_to_AGG_node33"/>
      <sheetName val="PEC_-_Radios34"/>
      <sheetName val="WSR_Onshore_Raw_Data33"/>
      <sheetName val="Budget_Data35"/>
      <sheetName val="Exp_List35"/>
      <sheetName val="Mapping_Fields_to_AGG_node34"/>
      <sheetName val="PEC_-_Radios35"/>
      <sheetName val="WSR_Onshore_Raw_Data34"/>
      <sheetName val="Budget_Data37"/>
      <sheetName val="Exp_List37"/>
      <sheetName val="Mapping_Fields_to_AGG_node36"/>
      <sheetName val="PEC_-_Radios37"/>
      <sheetName val="WSR_Onshore_Raw_Data36"/>
      <sheetName val="Budget_Data38"/>
      <sheetName val="Exp_List38"/>
      <sheetName val="Mapping_Fields_to_AGG_node37"/>
      <sheetName val="PEC_-_Radios38"/>
      <sheetName val="WSR_Onshore_Raw_Data37"/>
      <sheetName val="Budget_Data39"/>
      <sheetName val="Exp_List39"/>
      <sheetName val="Mapping_Fields_to_AGG_node38"/>
      <sheetName val="PEC_-_Radios39"/>
      <sheetName val="WSR_Onshore_Raw_Data38"/>
      <sheetName val="Budget_Data40"/>
      <sheetName val="Exp_List40"/>
      <sheetName val="Mapping_Fields_to_AGG_node39"/>
      <sheetName val="PEC_-_Radios40"/>
      <sheetName val="WSR_Onshore_Raw_Data39"/>
      <sheetName val="Budget_Data41"/>
      <sheetName val="Exp_List41"/>
      <sheetName val="Mapping_Fields_to_AGG_node40"/>
      <sheetName val="PEC_-_Radios41"/>
      <sheetName val="WSR_Onshore_Raw_Data40"/>
      <sheetName val="Budget_Data43"/>
      <sheetName val="Exp_List43"/>
      <sheetName val="Mapping_Fields_to_AGG_node42"/>
      <sheetName val="PEC_-_Radios43"/>
      <sheetName val="WSR_Onshore_Raw_Data42"/>
      <sheetName val="Budget_Data42"/>
      <sheetName val="Exp_List42"/>
      <sheetName val="Mapping_Fields_to_AGG_node41"/>
      <sheetName val="PEC_-_Radios42"/>
      <sheetName val="WSR_Onshore_Raw_Data41"/>
      <sheetName val="Budget_Data44"/>
      <sheetName val="Exp_List44"/>
      <sheetName val="Mapping_Fields_to_AGG_node43"/>
      <sheetName val="PEC_-_Radios44"/>
      <sheetName val="WSR_Onshore_Raw_Data43"/>
      <sheetName val="Budget_Data45"/>
      <sheetName val="Exp_List45"/>
      <sheetName val="Mapping_Fields_to_AGG_node44"/>
      <sheetName val="PEC_-_Radios45"/>
      <sheetName val="WSR_Onshore_Raw_Data44"/>
      <sheetName val="Budget_Data46"/>
      <sheetName val="Exp_List46"/>
      <sheetName val="Mapping_Fields_to_AGG_node45"/>
      <sheetName val="PEC_-_Radios46"/>
      <sheetName val="WSR_Onshore_Raw_Data45"/>
      <sheetName val="Budget_Data47"/>
      <sheetName val="Exp_List47"/>
      <sheetName val="Mapping_Fields_to_AGG_node46"/>
      <sheetName val="PEC_-_Radios47"/>
      <sheetName val="WSR_Onshore_Raw_Data46"/>
      <sheetName val="Budget_Data48"/>
      <sheetName val="Exp_List48"/>
      <sheetName val="Mapping_Fields_to_AGG_node47"/>
      <sheetName val="PEC_-_Radios48"/>
      <sheetName val="WSR_Onshore_Raw_Data47"/>
      <sheetName val="Budget_Data49"/>
      <sheetName val="Exp_List49"/>
      <sheetName val="Mapping_Fields_to_AGG_node48"/>
      <sheetName val="PEC_-_Radios49"/>
      <sheetName val="WSR_Onshore_Raw_Data48"/>
      <sheetName val="Budget_Data50"/>
      <sheetName val="Exp_List50"/>
      <sheetName val="Mapping_Fields_to_AGG_node49"/>
      <sheetName val="PEC_-_Radios50"/>
      <sheetName val="WSR_Onshore_Raw_Data49"/>
    </sheetNames>
    <sheetDataSet>
      <sheetData sheetId="0" refreshError="1">
        <row r="8">
          <cell r="A8" t="str">
            <v>S/N</v>
          </cell>
          <cell r="B8" t="str">
            <v>STAFF NAME</v>
          </cell>
          <cell r="C8" t="str">
            <v>GROSS INCOME</v>
          </cell>
          <cell r="D8" t="str">
            <v>BASIC PAY</v>
          </cell>
          <cell r="E8" t="str">
            <v xml:space="preserve">HOUSING ALLOW. </v>
          </cell>
          <cell r="F8" t="str">
            <v xml:space="preserve">LEAVE ALLOW. </v>
          </cell>
          <cell r="G8" t="str">
            <v xml:space="preserve">TRANSPORT </v>
          </cell>
          <cell r="H8" t="str">
            <v xml:space="preserve">ENTER. ALLOW. </v>
          </cell>
          <cell r="I8" t="str">
            <v>UTIL. ALLOW.</v>
          </cell>
          <cell r="J8" t="str">
            <v>MEAL ALLOW.</v>
          </cell>
          <cell r="K8" t="str">
            <v xml:space="preserve">HOUSING ALLOW. </v>
          </cell>
          <cell r="L8" t="str">
            <v>CHILDREN ALLOW.</v>
          </cell>
          <cell r="M8" t="str">
            <v>DEPENDENT REL. ALLOW.</v>
          </cell>
          <cell r="N8" t="str">
            <v>BASIC PAY FOR ARREARS</v>
          </cell>
          <cell r="O8" t="str">
            <v>HOUSING ALLOW. FOR ARREARS</v>
          </cell>
          <cell r="P8" t="str">
            <v>LEAVE FOR ARREARS</v>
          </cell>
          <cell r="Q8" t="str">
            <v>TRANSPORT FOR ARREARS</v>
          </cell>
          <cell r="R8" t="str">
            <v>ENTERTAINMENT FOR ARREARS</v>
          </cell>
          <cell r="S8" t="str">
            <v>UTILITY FOR ARREARS</v>
          </cell>
          <cell r="T8" t="str">
            <v>MEAL FOR ARREARS</v>
          </cell>
          <cell r="U8" t="str">
            <v>Proration Days (Compulsory)</v>
          </cell>
          <cell r="V8" t="str">
            <v>Equivalent Proration Months</v>
          </cell>
          <cell r="W8" t="str">
            <v>START DATE</v>
          </cell>
          <cell r="X8" t="str">
            <v>NUMBER</v>
          </cell>
          <cell r="Y8" t="str">
            <v>NSITF NO.</v>
          </cell>
          <cell r="Z8" t="str">
            <v>NHF NO.</v>
          </cell>
        </row>
        <row r="9">
          <cell r="A9">
            <v>1</v>
          </cell>
          <cell r="B9" t="str">
            <v>Michael Osode</v>
          </cell>
          <cell r="C9">
            <v>1033340</v>
          </cell>
          <cell r="D9">
            <v>655872</v>
          </cell>
          <cell r="E9">
            <v>213500</v>
          </cell>
          <cell r="F9">
            <v>65587.199999999997</v>
          </cell>
          <cell r="G9">
            <v>32793.599999999999</v>
          </cell>
          <cell r="H9">
            <v>21862.400000000001</v>
          </cell>
          <cell r="I9">
            <v>21862.400000000001</v>
          </cell>
          <cell r="J9">
            <v>21862.400000000001</v>
          </cell>
          <cell r="K9">
            <v>213500</v>
          </cell>
          <cell r="L9">
            <v>0</v>
          </cell>
          <cell r="M9">
            <v>4000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36342</v>
          </cell>
          <cell r="X9" t="str">
            <v>0140266155800</v>
          </cell>
          <cell r="Y9" t="str">
            <v>87029614-2</v>
          </cell>
          <cell r="Z9" t="str">
            <v>100493205-8</v>
          </cell>
        </row>
        <row r="10">
          <cell r="A10">
            <v>2</v>
          </cell>
          <cell r="B10" t="str">
            <v>Taofik Adekunle Yekini</v>
          </cell>
          <cell r="C10">
            <v>785070</v>
          </cell>
          <cell r="D10">
            <v>506056</v>
          </cell>
          <cell r="E10">
            <v>152500</v>
          </cell>
          <cell r="F10">
            <v>50605.599999999999</v>
          </cell>
          <cell r="G10">
            <v>25302.799999999999</v>
          </cell>
          <cell r="H10">
            <v>16868.53</v>
          </cell>
          <cell r="I10">
            <v>16868.53</v>
          </cell>
          <cell r="J10">
            <v>16868.53</v>
          </cell>
          <cell r="K10">
            <v>152500</v>
          </cell>
          <cell r="L10">
            <v>0</v>
          </cell>
          <cell r="M10">
            <v>4000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36373</v>
          </cell>
          <cell r="X10" t="str">
            <v>0140266167400</v>
          </cell>
          <cell r="Y10" t="str">
            <v>19042564-9</v>
          </cell>
          <cell r="Z10" t="str">
            <v>100632434-0</v>
          </cell>
        </row>
        <row r="11">
          <cell r="A11">
            <v>3</v>
          </cell>
          <cell r="B11" t="str">
            <v>Edet Akpan</v>
          </cell>
          <cell r="C11">
            <v>428220</v>
          </cell>
          <cell r="D11">
            <v>269376</v>
          </cell>
          <cell r="E11">
            <v>91500</v>
          </cell>
          <cell r="F11">
            <v>26937.599999999999</v>
          </cell>
          <cell r="G11">
            <v>13468.8</v>
          </cell>
          <cell r="H11">
            <v>8979.2000000000007</v>
          </cell>
          <cell r="I11">
            <v>8979.2000000000007</v>
          </cell>
          <cell r="J11">
            <v>8979.2000000000007</v>
          </cell>
          <cell r="K11">
            <v>91500</v>
          </cell>
          <cell r="L11">
            <v>0</v>
          </cell>
          <cell r="M11">
            <v>4000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36373</v>
          </cell>
          <cell r="X11" t="str">
            <v>0140266155700</v>
          </cell>
          <cell r="Y11" t="str">
            <v>960210002062-9</v>
          </cell>
          <cell r="Z11" t="str">
            <v>101246052-7</v>
          </cell>
        </row>
        <row r="12">
          <cell r="A12">
            <v>4</v>
          </cell>
          <cell r="B12" t="str">
            <v>Adekunle Dipo Lawal</v>
          </cell>
          <cell r="C12">
            <v>2752000</v>
          </cell>
          <cell r="D12">
            <v>1651200</v>
          </cell>
          <cell r="E12">
            <v>688000</v>
          </cell>
          <cell r="F12">
            <v>165120</v>
          </cell>
          <cell r="G12">
            <v>82560</v>
          </cell>
          <cell r="H12">
            <v>55040</v>
          </cell>
          <cell r="I12">
            <v>55040</v>
          </cell>
          <cell r="J12">
            <v>55040</v>
          </cell>
          <cell r="K12">
            <v>0</v>
          </cell>
          <cell r="L12">
            <v>0</v>
          </cell>
          <cell r="M12">
            <v>4000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36868</v>
          </cell>
        </row>
        <row r="13">
          <cell r="A13">
            <v>5</v>
          </cell>
          <cell r="B13" t="str">
            <v>Stanley Vandu</v>
          </cell>
          <cell r="C13">
            <v>600000</v>
          </cell>
          <cell r="D13">
            <v>360000</v>
          </cell>
          <cell r="E13">
            <v>150000</v>
          </cell>
          <cell r="F13">
            <v>36000</v>
          </cell>
          <cell r="G13">
            <v>18000</v>
          </cell>
          <cell r="H13">
            <v>12000</v>
          </cell>
          <cell r="I13">
            <v>12000</v>
          </cell>
          <cell r="J13">
            <v>12000</v>
          </cell>
          <cell r="K13">
            <v>0</v>
          </cell>
          <cell r="L13">
            <v>0</v>
          </cell>
          <cell r="M13">
            <v>4000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36853</v>
          </cell>
        </row>
        <row r="14">
          <cell r="A14">
            <v>6</v>
          </cell>
          <cell r="B14" t="str">
            <v>Nnenna Anyim Ude</v>
          </cell>
          <cell r="C14">
            <v>1165000</v>
          </cell>
          <cell r="D14">
            <v>699000</v>
          </cell>
          <cell r="E14">
            <v>291250</v>
          </cell>
          <cell r="F14">
            <v>69900</v>
          </cell>
          <cell r="G14">
            <v>34950</v>
          </cell>
          <cell r="H14">
            <v>23300</v>
          </cell>
          <cell r="I14">
            <v>23300</v>
          </cell>
          <cell r="J14">
            <v>23300</v>
          </cell>
          <cell r="K14">
            <v>0</v>
          </cell>
          <cell r="L14">
            <v>0</v>
          </cell>
          <cell r="M14">
            <v>4000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36859</v>
          </cell>
        </row>
        <row r="15">
          <cell r="A15">
            <v>7</v>
          </cell>
          <cell r="B15" t="str">
            <v>Lekan Busari</v>
          </cell>
          <cell r="C15">
            <v>1750000</v>
          </cell>
          <cell r="D15">
            <v>1050000</v>
          </cell>
          <cell r="E15">
            <v>437500</v>
          </cell>
          <cell r="F15">
            <v>105000</v>
          </cell>
          <cell r="G15">
            <v>52500</v>
          </cell>
          <cell r="H15">
            <v>35000</v>
          </cell>
          <cell r="I15">
            <v>35000</v>
          </cell>
          <cell r="J15">
            <v>35000</v>
          </cell>
          <cell r="K15">
            <v>0</v>
          </cell>
          <cell r="L15">
            <v>0</v>
          </cell>
          <cell r="M15">
            <v>4000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36941</v>
          </cell>
        </row>
        <row r="17">
          <cell r="C17">
            <v>8513630</v>
          </cell>
          <cell r="D17">
            <v>5191504</v>
          </cell>
          <cell r="E17">
            <v>2024250</v>
          </cell>
          <cell r="F17">
            <v>519150</v>
          </cell>
          <cell r="G17">
            <v>259575</v>
          </cell>
          <cell r="H17">
            <v>173050</v>
          </cell>
          <cell r="I17">
            <v>173050</v>
          </cell>
          <cell r="J17">
            <v>173050</v>
          </cell>
          <cell r="K17">
            <v>457500</v>
          </cell>
          <cell r="L17">
            <v>0</v>
          </cell>
          <cell r="M17">
            <v>28000</v>
          </cell>
        </row>
        <row r="23">
          <cell r="A23" t="str">
            <v>S/N</v>
          </cell>
          <cell r="B23" t="str">
            <v>Allowances</v>
          </cell>
          <cell r="C23" t="str">
            <v>Rate</v>
          </cell>
          <cell r="D23" t="str">
            <v>Reliefs</v>
          </cell>
          <cell r="E23" t="str">
            <v>Rate</v>
          </cell>
        </row>
        <row r="24">
          <cell r="A24">
            <v>1</v>
          </cell>
          <cell r="B24" t="str">
            <v>Housing Allowance</v>
          </cell>
          <cell r="C24">
            <v>100000</v>
          </cell>
          <cell r="D24" t="str">
            <v>Personal Allow. - Variable</v>
          </cell>
          <cell r="E24">
            <v>0.2</v>
          </cell>
        </row>
        <row r="25">
          <cell r="A25">
            <v>2</v>
          </cell>
          <cell r="B25" t="str">
            <v>Transport Allowance</v>
          </cell>
          <cell r="C25">
            <v>15000</v>
          </cell>
          <cell r="D25" t="str">
            <v>Personal Allow. - Fixed</v>
          </cell>
          <cell r="E25">
            <v>5000</v>
          </cell>
        </row>
        <row r="26">
          <cell r="A26">
            <v>3</v>
          </cell>
          <cell r="B26" t="str">
            <v>Meal Allowance</v>
          </cell>
          <cell r="C26">
            <v>5000</v>
          </cell>
          <cell r="D26" t="str">
            <v>NHF Contribution</v>
          </cell>
          <cell r="E26">
            <v>2.5000000000000001E-2</v>
          </cell>
        </row>
        <row r="27">
          <cell r="A27">
            <v>4</v>
          </cell>
          <cell r="B27" t="str">
            <v>Utility Allowance</v>
          </cell>
          <cell r="C27">
            <v>10000</v>
          </cell>
          <cell r="D27" t="str">
            <v>NSITF Contribution</v>
          </cell>
          <cell r="E27">
            <v>3.5000000000000003E-2</v>
          </cell>
        </row>
        <row r="28">
          <cell r="A28">
            <v>5</v>
          </cell>
          <cell r="B28" t="str">
            <v>Entertainment Allowance</v>
          </cell>
          <cell r="C28">
            <v>6000</v>
          </cell>
          <cell r="D28" t="str">
            <v>NSITF Contribution</v>
          </cell>
          <cell r="E28">
            <v>18480</v>
          </cell>
        </row>
        <row r="29">
          <cell r="A29">
            <v>6</v>
          </cell>
          <cell r="B29" t="str">
            <v>Leave Allowance</v>
          </cell>
          <cell r="C29">
            <v>0.1</v>
          </cell>
          <cell r="D29" t="str">
            <v>Other Reliefs</v>
          </cell>
        </row>
        <row r="30">
          <cell r="A30">
            <v>7</v>
          </cell>
          <cell r="B30" t="str">
            <v>Other Tax Free Allowances</v>
          </cell>
        </row>
        <row r="31">
          <cell r="A31">
            <v>8</v>
          </cell>
        </row>
        <row r="32">
          <cell r="A32">
            <v>9</v>
          </cell>
        </row>
        <row r="38">
          <cell r="A38" t="str">
            <v>S/N (Tax Table)</v>
          </cell>
          <cell r="B38" t="str">
            <v>Tax Table Current</v>
          </cell>
          <cell r="C38" t="str">
            <v>Range</v>
          </cell>
          <cell r="D38" t="str">
            <v>Tax Table Prior</v>
          </cell>
          <cell r="E38" t="str">
            <v>Range</v>
          </cell>
        </row>
        <row r="39">
          <cell r="A39">
            <v>1</v>
          </cell>
          <cell r="B39">
            <v>0.05</v>
          </cell>
          <cell r="C39">
            <v>20000</v>
          </cell>
          <cell r="D39">
            <v>0.05</v>
          </cell>
          <cell r="E39">
            <v>20000</v>
          </cell>
        </row>
        <row r="40">
          <cell r="A40">
            <v>2</v>
          </cell>
          <cell r="B40">
            <v>0.1</v>
          </cell>
          <cell r="C40">
            <v>20000</v>
          </cell>
          <cell r="D40">
            <v>0.1</v>
          </cell>
          <cell r="E40">
            <v>20000</v>
          </cell>
        </row>
        <row r="41">
          <cell r="A41">
            <v>3</v>
          </cell>
          <cell r="B41">
            <v>0.15</v>
          </cell>
          <cell r="C41">
            <v>40000</v>
          </cell>
          <cell r="D41">
            <v>0.15</v>
          </cell>
          <cell r="E41">
            <v>40000</v>
          </cell>
        </row>
        <row r="42">
          <cell r="A42">
            <v>4</v>
          </cell>
          <cell r="B42">
            <v>0.2</v>
          </cell>
          <cell r="C42">
            <v>40000</v>
          </cell>
          <cell r="D42">
            <v>0.2</v>
          </cell>
          <cell r="E42">
            <v>40000</v>
          </cell>
        </row>
        <row r="43">
          <cell r="A43">
            <v>5</v>
          </cell>
          <cell r="B43">
            <v>0.25</v>
          </cell>
          <cell r="C43">
            <v>0</v>
          </cell>
          <cell r="D43">
            <v>0.25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BUS EXP."/>
      <sheetName val="30TH.FINANCIAL"/>
      <sheetName val="SUMMARY"/>
      <sheetName val="INCFINAL"/>
      <sheetName val="INCOME STATEMENT"/>
      <sheetName val="RATIOS"/>
      <sheetName val="SCENARIO4"/>
      <sheetName val="BALSFINAL"/>
      <sheetName val="BALSHEET TEMPLATE"/>
      <sheetName val="COMM&amp;FEES TEMPLATE"/>
      <sheetName val="LCY BALSHEET WKS"/>
      <sheetName val="COMM_FEES TEMPLATE"/>
      <sheetName val="Input"/>
      <sheetName val="IncStmt"/>
      <sheetName val="Staff Debtors"/>
      <sheetName val="DATABANK"/>
      <sheetName val="AFRICA OTH temp"/>
      <sheetName val="LINEBYLINE temp"/>
      <sheetName val="CAMEROON temp"/>
      <sheetName val="GHANA temp"/>
      <sheetName val="NIGERIA temp"/>
      <sheetName val="EAST AFRICA temp"/>
      <sheetName val="REPORT temp"/>
      <sheetName val="SEYCHELLES temp"/>
      <sheetName val="BUS_EXP_"/>
      <sheetName val="30TH_FINANCIAL"/>
      <sheetName val="INCOME_STATEMENT"/>
      <sheetName val="BALSHEET_TEMPLATE"/>
      <sheetName val="COMM&amp;FEES_TEMPLATE"/>
      <sheetName val="LCY_BALSHEET_WKS"/>
      <sheetName val="COMM_FEES_TEMPLATE"/>
      <sheetName val="Staff_Debtors"/>
      <sheetName val="PDS3"/>
      <sheetName val="Movement Calc"/>
      <sheetName val="Routing"/>
      <sheetName val="hours"/>
      <sheetName val="Salary"/>
      <sheetName val="BUS_EXP_1"/>
      <sheetName val="30TH_FINANCIAL1"/>
      <sheetName val="INCOME_STATEMENT1"/>
      <sheetName val="BALSHEET_TEMPLATE1"/>
      <sheetName val="COMM&amp;FEES_TEMPLATE1"/>
      <sheetName val="LCY_BALSHEET_WKS1"/>
      <sheetName val="COMM_FEES_TEMPLATE1"/>
      <sheetName val="Staff_Debtors1"/>
      <sheetName val="AFRICA_OTH_temp"/>
      <sheetName val="LINEBYLINE_temp"/>
      <sheetName val="CAMEROON_temp"/>
      <sheetName val="GHANA_temp"/>
      <sheetName val="NIGERIA_temp"/>
      <sheetName val="EAST_AFRICA_temp"/>
      <sheetName val="REPORT_temp"/>
      <sheetName val="SEYCHELLES_temp"/>
      <sheetName val="Movement_Calc"/>
      <sheetName val="LOANS"/>
      <sheetName val="ANNUAL CTC"/>
      <sheetName val="DETAILED_BALSHT_VOL_PROJ"/>
      <sheetName val="TREND_P+L"/>
      <sheetName val="FIN_STMT"/>
      <sheetName val="StaffCost"/>
      <sheetName val="BUS_EXP_2"/>
      <sheetName val="30TH_FINANCIAL2"/>
      <sheetName val="INCOME_STATEMENT2"/>
      <sheetName val="BALSHEET_TEMPLATE2"/>
      <sheetName val="COMM&amp;FEES_TEMPLATE2"/>
      <sheetName val="LCY_BALSHEET_WKS2"/>
      <sheetName val="COMM_FEES_TEMPLATE2"/>
      <sheetName val="Staff_Debtors2"/>
      <sheetName val="AFRICA_OTH_temp1"/>
      <sheetName val="LINEBYLINE_temp1"/>
      <sheetName val="CAMEROON_temp1"/>
      <sheetName val="GHANA_temp1"/>
      <sheetName val="NIGERIA_temp1"/>
      <sheetName val="EAST_AFRICA_temp1"/>
      <sheetName val="REPORT_temp1"/>
      <sheetName val="SEYCHELLES_temp1"/>
      <sheetName val="Movement_Calc1"/>
      <sheetName val="Summary BS"/>
      <sheetName val="All Securities"/>
      <sheetName val="Assumptions"/>
      <sheetName val="Market Data Input"/>
      <sheetName val="CAPEX"/>
      <sheetName val="BUDGET_INPUT"/>
      <sheetName val="BUS_EXP_3"/>
      <sheetName val="30TH_FINANCIAL3"/>
      <sheetName val="INCOME_STATEMENT3"/>
      <sheetName val="BALSHEET_TEMPLATE3"/>
      <sheetName val="COMM&amp;FEES_TEMPLATE3"/>
      <sheetName val="LCY_BALSHEET_WKS3"/>
      <sheetName val="Staff_Debtors3"/>
      <sheetName val="COMM_FEES_TEMPLATE3"/>
      <sheetName val="AFRICA_OTH_temp2"/>
      <sheetName val="LINEBYLINE_temp2"/>
      <sheetName val="CAMEROON_temp2"/>
      <sheetName val="GHANA_temp2"/>
      <sheetName val="NIGERIA_temp2"/>
      <sheetName val="EAST_AFRICA_temp2"/>
      <sheetName val="REPORT_temp2"/>
      <sheetName val="SEYCHELLES_temp2"/>
      <sheetName val="Movement_Calc2"/>
      <sheetName val="BUS_EXP_4"/>
      <sheetName val="30TH_FINANCIAL4"/>
      <sheetName val="INCOME_STATEMENT4"/>
      <sheetName val="BALSHEET_TEMPLATE4"/>
      <sheetName val="COMM&amp;FEES_TEMPLATE4"/>
      <sheetName val="LCY_BALSHEET_WKS4"/>
      <sheetName val="Staff_Debtors4"/>
      <sheetName val="COMM_FEES_TEMPLATE4"/>
      <sheetName val="AFRICA_OTH_temp3"/>
      <sheetName val="LINEBYLINE_temp3"/>
      <sheetName val="CAMEROON_temp3"/>
      <sheetName val="GHANA_temp3"/>
      <sheetName val="NIGERIA_temp3"/>
      <sheetName val="EAST_AFRICA_temp3"/>
      <sheetName val="REPORT_temp3"/>
      <sheetName val="SEYCHELLES_temp3"/>
      <sheetName val="Movement_Calc3"/>
      <sheetName val="BUS_EXP_5"/>
      <sheetName val="30TH_FINANCIAL5"/>
      <sheetName val="INCOME_STATEMENT5"/>
      <sheetName val="BALSHEET_TEMPLATE5"/>
      <sheetName val="COMM&amp;FEES_TEMPLATE5"/>
      <sheetName val="LCY_BALSHEET_WKS5"/>
      <sheetName val="Staff_Debtors5"/>
      <sheetName val="COMM_FEES_TEMPLATE5"/>
      <sheetName val="AFRICA_OTH_temp4"/>
      <sheetName val="LINEBYLINE_temp4"/>
      <sheetName val="CAMEROON_temp4"/>
      <sheetName val="GHANA_temp4"/>
      <sheetName val="NIGERIA_temp4"/>
      <sheetName val="EAST_AFRICA_temp4"/>
      <sheetName val="REPORT_temp4"/>
      <sheetName val="SEYCHELLES_temp4"/>
      <sheetName val="Movement_Calc4"/>
      <sheetName val="BUS_EXP_6"/>
      <sheetName val="30TH_FINANCIAL6"/>
      <sheetName val="INCOME_STATEMENT6"/>
      <sheetName val="BALSHEET_TEMPLATE6"/>
      <sheetName val="COMM&amp;FEES_TEMPLATE6"/>
      <sheetName val="LCY_BALSHEET_WKS6"/>
      <sheetName val="Staff_Debtors6"/>
      <sheetName val="COMM_FEES_TEMPLATE6"/>
      <sheetName val="AFRICA_OTH_temp5"/>
      <sheetName val="LINEBYLINE_temp5"/>
      <sheetName val="CAMEROON_temp5"/>
      <sheetName val="GHANA_temp5"/>
      <sheetName val="NIGERIA_temp5"/>
      <sheetName val="EAST_AFRICA_temp5"/>
      <sheetName val="REPORT_temp5"/>
      <sheetName val="SEYCHELLES_temp5"/>
      <sheetName val="Movement_Calc5"/>
      <sheetName val="BUS_EXP_7"/>
      <sheetName val="30TH_FINANCIAL7"/>
      <sheetName val="INCOME_STATEMENT7"/>
      <sheetName val="BALSHEET_TEMPLATE7"/>
      <sheetName val="COMM&amp;FEES_TEMPLATE7"/>
      <sheetName val="LCY_BALSHEET_WKS7"/>
      <sheetName val="Staff_Debtors7"/>
      <sheetName val="COMM_FEES_TEMPLATE7"/>
      <sheetName val="AFRICA_OTH_temp6"/>
      <sheetName val="LINEBYLINE_temp6"/>
      <sheetName val="CAMEROON_temp6"/>
      <sheetName val="GHANA_temp6"/>
      <sheetName val="NIGERIA_temp6"/>
      <sheetName val="EAST_AFRICA_temp6"/>
      <sheetName val="REPORT_temp6"/>
      <sheetName val="SEYCHELLES_temp6"/>
      <sheetName val="Movement_Calc6"/>
      <sheetName val="BUS_EXP_8"/>
      <sheetName val="30TH_FINANCIAL8"/>
      <sheetName val="INCOME_STATEMENT8"/>
      <sheetName val="BALSHEET_TEMPLATE8"/>
      <sheetName val="COMM&amp;FEES_TEMPLATE8"/>
      <sheetName val="LCY_BALSHEET_WKS8"/>
      <sheetName val="Staff_Debtors8"/>
      <sheetName val="COMM_FEES_TEMPLATE8"/>
      <sheetName val="AFRICA_OTH_temp7"/>
      <sheetName val="LINEBYLINE_temp7"/>
      <sheetName val="CAMEROON_temp7"/>
      <sheetName val="GHANA_temp7"/>
      <sheetName val="NIGERIA_temp7"/>
      <sheetName val="EAST_AFRICA_temp7"/>
      <sheetName val="REPORT_temp7"/>
      <sheetName val="SEYCHELLES_temp7"/>
      <sheetName val="Movement_Calc7"/>
      <sheetName val="BUS_EXP_9"/>
      <sheetName val="30TH_FINANCIAL9"/>
      <sheetName val="INCOME_STATEMENT9"/>
      <sheetName val="BALSHEET_TEMPLATE9"/>
      <sheetName val="COMM&amp;FEES_TEMPLATE9"/>
      <sheetName val="LCY_BALSHEET_WKS9"/>
      <sheetName val="Staff_Debtors9"/>
      <sheetName val="COMM_FEES_TEMPLATE9"/>
      <sheetName val="AFRICA_OTH_temp8"/>
      <sheetName val="LINEBYLINE_temp8"/>
      <sheetName val="CAMEROON_temp8"/>
      <sheetName val="GHANA_temp8"/>
      <sheetName val="NIGERIA_temp8"/>
      <sheetName val="EAST_AFRICA_temp8"/>
      <sheetName val="REPORT_temp8"/>
      <sheetName val="SEYCHELLES_temp8"/>
      <sheetName val="Movement_Calc8"/>
      <sheetName val="BUS_EXP_10"/>
      <sheetName val="30TH_FINANCIAL10"/>
      <sheetName val="INCOME_STATEMENT10"/>
      <sheetName val="BALSHEET_TEMPLATE10"/>
      <sheetName val="COMM&amp;FEES_TEMPLATE10"/>
      <sheetName val="LCY_BALSHEET_WKS10"/>
      <sheetName val="Staff_Debtors10"/>
      <sheetName val="COMM_FEES_TEMPLATE10"/>
      <sheetName val="AFRICA_OTH_temp9"/>
      <sheetName val="LINEBYLINE_temp9"/>
      <sheetName val="CAMEROON_temp9"/>
      <sheetName val="GHANA_temp9"/>
      <sheetName val="NIGERIA_temp9"/>
      <sheetName val="EAST_AFRICA_temp9"/>
      <sheetName val="REPORT_temp9"/>
      <sheetName val="SEYCHELLES_temp9"/>
      <sheetName val="Movement_Calc9"/>
      <sheetName val="BUS_EXP_13"/>
      <sheetName val="30TH_FINANCIAL13"/>
      <sheetName val="INCOME_STATEMENT13"/>
      <sheetName val="BALSHEET_TEMPLATE13"/>
      <sheetName val="COMM&amp;FEES_TEMPLATE13"/>
      <sheetName val="LCY_BALSHEET_WKS13"/>
      <sheetName val="Staff_Debtors13"/>
      <sheetName val="COMM_FEES_TEMPLATE13"/>
      <sheetName val="AFRICA_OTH_temp12"/>
      <sheetName val="LINEBYLINE_temp12"/>
      <sheetName val="CAMEROON_temp12"/>
      <sheetName val="GHANA_temp12"/>
      <sheetName val="NIGERIA_temp12"/>
      <sheetName val="EAST_AFRICA_temp12"/>
      <sheetName val="REPORT_temp12"/>
      <sheetName val="SEYCHELLES_temp12"/>
      <sheetName val="Movement_Calc12"/>
      <sheetName val="BUS_EXP_12"/>
      <sheetName val="30TH_FINANCIAL12"/>
      <sheetName val="INCOME_STATEMENT12"/>
      <sheetName val="BALSHEET_TEMPLATE12"/>
      <sheetName val="COMM&amp;FEES_TEMPLATE12"/>
      <sheetName val="LCY_BALSHEET_WKS12"/>
      <sheetName val="Staff_Debtors12"/>
      <sheetName val="COMM_FEES_TEMPLATE12"/>
      <sheetName val="AFRICA_OTH_temp11"/>
      <sheetName val="LINEBYLINE_temp11"/>
      <sheetName val="CAMEROON_temp11"/>
      <sheetName val="GHANA_temp11"/>
      <sheetName val="NIGERIA_temp11"/>
      <sheetName val="EAST_AFRICA_temp11"/>
      <sheetName val="REPORT_temp11"/>
      <sheetName val="SEYCHELLES_temp11"/>
      <sheetName val="Movement_Calc11"/>
      <sheetName val="BUS_EXP_11"/>
      <sheetName val="30TH_FINANCIAL11"/>
      <sheetName val="INCOME_STATEMENT11"/>
      <sheetName val="BALSHEET_TEMPLATE11"/>
      <sheetName val="COMM&amp;FEES_TEMPLATE11"/>
      <sheetName val="LCY_BALSHEET_WKS11"/>
      <sheetName val="Staff_Debtors11"/>
      <sheetName val="COMM_FEES_TEMPLATE11"/>
      <sheetName val="AFRICA_OTH_temp10"/>
      <sheetName val="LINEBYLINE_temp10"/>
      <sheetName val="CAMEROON_temp10"/>
      <sheetName val="GHANA_temp10"/>
      <sheetName val="NIGERIA_temp10"/>
      <sheetName val="EAST_AFRICA_temp10"/>
      <sheetName val="REPORT_temp10"/>
      <sheetName val="SEYCHELLES_temp10"/>
      <sheetName val="Movement_Calc10"/>
      <sheetName val="BUS_EXP_22"/>
      <sheetName val="30TH_FINANCIAL22"/>
      <sheetName val="INCOME_STATEMENT22"/>
      <sheetName val="BALSHEET_TEMPLATE22"/>
      <sheetName val="COMM&amp;FEES_TEMPLATE22"/>
      <sheetName val="LCY_BALSHEET_WKS22"/>
      <sheetName val="Staff_Debtors22"/>
      <sheetName val="COMM_FEES_TEMPLATE22"/>
      <sheetName val="AFRICA_OTH_temp21"/>
      <sheetName val="LINEBYLINE_temp21"/>
      <sheetName val="CAMEROON_temp21"/>
      <sheetName val="GHANA_temp21"/>
      <sheetName val="NIGERIA_temp21"/>
      <sheetName val="EAST_AFRICA_temp21"/>
      <sheetName val="REPORT_temp21"/>
      <sheetName val="SEYCHELLES_temp21"/>
      <sheetName val="Movement_Calc21"/>
      <sheetName val="BUS_EXP_19"/>
      <sheetName val="30TH_FINANCIAL19"/>
      <sheetName val="INCOME_STATEMENT19"/>
      <sheetName val="BALSHEET_TEMPLATE19"/>
      <sheetName val="COMM&amp;FEES_TEMPLATE19"/>
      <sheetName val="LCY_BALSHEET_WKS19"/>
      <sheetName val="Staff_Debtors19"/>
      <sheetName val="COMM_FEES_TEMPLATE19"/>
      <sheetName val="AFRICA_OTH_temp18"/>
      <sheetName val="LINEBYLINE_temp18"/>
      <sheetName val="CAMEROON_temp18"/>
      <sheetName val="GHANA_temp18"/>
      <sheetName val="NIGERIA_temp18"/>
      <sheetName val="EAST_AFRICA_temp18"/>
      <sheetName val="REPORT_temp18"/>
      <sheetName val="SEYCHELLES_temp18"/>
      <sheetName val="Movement_Calc18"/>
      <sheetName val="BUS_EXP_14"/>
      <sheetName val="30TH_FINANCIAL14"/>
      <sheetName val="INCOME_STATEMENT14"/>
      <sheetName val="BALSHEET_TEMPLATE14"/>
      <sheetName val="COMM&amp;FEES_TEMPLATE14"/>
      <sheetName val="LCY_BALSHEET_WKS14"/>
      <sheetName val="Staff_Debtors14"/>
      <sheetName val="COMM_FEES_TEMPLATE14"/>
      <sheetName val="AFRICA_OTH_temp13"/>
      <sheetName val="LINEBYLINE_temp13"/>
      <sheetName val="CAMEROON_temp13"/>
      <sheetName val="GHANA_temp13"/>
      <sheetName val="NIGERIA_temp13"/>
      <sheetName val="EAST_AFRICA_temp13"/>
      <sheetName val="REPORT_temp13"/>
      <sheetName val="SEYCHELLES_temp13"/>
      <sheetName val="Movement_Calc13"/>
      <sheetName val="BUS_EXP_15"/>
      <sheetName val="30TH_FINANCIAL15"/>
      <sheetName val="INCOME_STATEMENT15"/>
      <sheetName val="BALSHEET_TEMPLATE15"/>
      <sheetName val="COMM&amp;FEES_TEMPLATE15"/>
      <sheetName val="LCY_BALSHEET_WKS15"/>
      <sheetName val="Staff_Debtors15"/>
      <sheetName val="COMM_FEES_TEMPLATE15"/>
      <sheetName val="AFRICA_OTH_temp14"/>
      <sheetName val="LINEBYLINE_temp14"/>
      <sheetName val="CAMEROON_temp14"/>
      <sheetName val="GHANA_temp14"/>
      <sheetName val="NIGERIA_temp14"/>
      <sheetName val="EAST_AFRICA_temp14"/>
      <sheetName val="REPORT_temp14"/>
      <sheetName val="SEYCHELLES_temp14"/>
      <sheetName val="Movement_Calc14"/>
      <sheetName val="BUS_EXP_16"/>
      <sheetName val="30TH_FINANCIAL16"/>
      <sheetName val="INCOME_STATEMENT16"/>
      <sheetName val="BALSHEET_TEMPLATE16"/>
      <sheetName val="COMM&amp;FEES_TEMPLATE16"/>
      <sheetName val="LCY_BALSHEET_WKS16"/>
      <sheetName val="Staff_Debtors16"/>
      <sheetName val="COMM_FEES_TEMPLATE16"/>
      <sheetName val="AFRICA_OTH_temp15"/>
      <sheetName val="LINEBYLINE_temp15"/>
      <sheetName val="CAMEROON_temp15"/>
      <sheetName val="GHANA_temp15"/>
      <sheetName val="NIGERIA_temp15"/>
      <sheetName val="EAST_AFRICA_temp15"/>
      <sheetName val="REPORT_temp15"/>
      <sheetName val="SEYCHELLES_temp15"/>
      <sheetName val="Movement_Calc15"/>
      <sheetName val="BUS_EXP_17"/>
      <sheetName val="30TH_FINANCIAL17"/>
      <sheetName val="INCOME_STATEMENT17"/>
      <sheetName val="BALSHEET_TEMPLATE17"/>
      <sheetName val="COMM&amp;FEES_TEMPLATE17"/>
      <sheetName val="LCY_BALSHEET_WKS17"/>
      <sheetName val="Staff_Debtors17"/>
      <sheetName val="COMM_FEES_TEMPLATE17"/>
      <sheetName val="AFRICA_OTH_temp16"/>
      <sheetName val="LINEBYLINE_temp16"/>
      <sheetName val="CAMEROON_temp16"/>
      <sheetName val="GHANA_temp16"/>
      <sheetName val="NIGERIA_temp16"/>
      <sheetName val="EAST_AFRICA_temp16"/>
      <sheetName val="REPORT_temp16"/>
      <sheetName val="SEYCHELLES_temp16"/>
      <sheetName val="Movement_Calc16"/>
      <sheetName val="BUS_EXP_18"/>
      <sheetName val="30TH_FINANCIAL18"/>
      <sheetName val="INCOME_STATEMENT18"/>
      <sheetName val="BALSHEET_TEMPLATE18"/>
      <sheetName val="COMM&amp;FEES_TEMPLATE18"/>
      <sheetName val="LCY_BALSHEET_WKS18"/>
      <sheetName val="Staff_Debtors18"/>
      <sheetName val="COMM_FEES_TEMPLATE18"/>
      <sheetName val="AFRICA_OTH_temp17"/>
      <sheetName val="LINEBYLINE_temp17"/>
      <sheetName val="CAMEROON_temp17"/>
      <sheetName val="GHANA_temp17"/>
      <sheetName val="NIGERIA_temp17"/>
      <sheetName val="EAST_AFRICA_temp17"/>
      <sheetName val="REPORT_temp17"/>
      <sheetName val="SEYCHELLES_temp17"/>
      <sheetName val="Movement_Calc17"/>
      <sheetName val="BUS_EXP_20"/>
      <sheetName val="30TH_FINANCIAL20"/>
      <sheetName val="INCOME_STATEMENT20"/>
      <sheetName val="BALSHEET_TEMPLATE20"/>
      <sheetName val="COMM&amp;FEES_TEMPLATE20"/>
      <sheetName val="LCY_BALSHEET_WKS20"/>
      <sheetName val="Staff_Debtors20"/>
      <sheetName val="COMM_FEES_TEMPLATE20"/>
      <sheetName val="AFRICA_OTH_temp19"/>
      <sheetName val="LINEBYLINE_temp19"/>
      <sheetName val="CAMEROON_temp19"/>
      <sheetName val="GHANA_temp19"/>
      <sheetName val="NIGERIA_temp19"/>
      <sheetName val="EAST_AFRICA_temp19"/>
      <sheetName val="REPORT_temp19"/>
      <sheetName val="SEYCHELLES_temp19"/>
      <sheetName val="Movement_Calc19"/>
      <sheetName val="BUS_EXP_21"/>
      <sheetName val="30TH_FINANCIAL21"/>
      <sheetName val="INCOME_STATEMENT21"/>
      <sheetName val="BALSHEET_TEMPLATE21"/>
      <sheetName val="COMM&amp;FEES_TEMPLATE21"/>
      <sheetName val="LCY_BALSHEET_WKS21"/>
      <sheetName val="Staff_Debtors21"/>
      <sheetName val="COMM_FEES_TEMPLATE21"/>
      <sheetName val="AFRICA_OTH_temp20"/>
      <sheetName val="LINEBYLINE_temp20"/>
      <sheetName val="CAMEROON_temp20"/>
      <sheetName val="GHANA_temp20"/>
      <sheetName val="NIGERIA_temp20"/>
      <sheetName val="EAST_AFRICA_temp20"/>
      <sheetName val="REPORT_temp20"/>
      <sheetName val="SEYCHELLES_temp20"/>
      <sheetName val="Movement_Calc20"/>
      <sheetName val="BUS_EXP_23"/>
      <sheetName val="30TH_FINANCIAL23"/>
      <sheetName val="INCOME_STATEMENT23"/>
      <sheetName val="BALSHEET_TEMPLATE23"/>
      <sheetName val="COMM&amp;FEES_TEMPLATE23"/>
      <sheetName val="LCY_BALSHEET_WKS23"/>
      <sheetName val="Staff_Debtors23"/>
      <sheetName val="COMM_FEES_TEMPLATE23"/>
      <sheetName val="AFRICA_OTH_temp22"/>
      <sheetName val="LINEBYLINE_temp22"/>
      <sheetName val="CAMEROON_temp22"/>
      <sheetName val="GHANA_temp22"/>
      <sheetName val="NIGERIA_temp22"/>
      <sheetName val="EAST_AFRICA_temp22"/>
      <sheetName val="REPORT_temp22"/>
      <sheetName val="SEYCHELLES_temp22"/>
      <sheetName val="Movement_Calc22"/>
      <sheetName val="BUS_EXP_25"/>
      <sheetName val="30TH_FINANCIAL25"/>
      <sheetName val="INCOME_STATEMENT25"/>
      <sheetName val="BALSHEET_TEMPLATE25"/>
      <sheetName val="COMM&amp;FEES_TEMPLATE25"/>
      <sheetName val="LCY_BALSHEET_WKS25"/>
      <sheetName val="Staff_Debtors25"/>
      <sheetName val="COMM_FEES_TEMPLATE25"/>
      <sheetName val="AFRICA_OTH_temp24"/>
      <sheetName val="LINEBYLINE_temp24"/>
      <sheetName val="CAMEROON_temp24"/>
      <sheetName val="GHANA_temp24"/>
      <sheetName val="NIGERIA_temp24"/>
      <sheetName val="EAST_AFRICA_temp24"/>
      <sheetName val="REPORT_temp24"/>
      <sheetName val="SEYCHELLES_temp24"/>
      <sheetName val="Movement_Calc24"/>
      <sheetName val="BUS_EXP_24"/>
      <sheetName val="30TH_FINANCIAL24"/>
      <sheetName val="INCOME_STATEMENT24"/>
      <sheetName val="BALSHEET_TEMPLATE24"/>
      <sheetName val="COMM&amp;FEES_TEMPLATE24"/>
      <sheetName val="LCY_BALSHEET_WKS24"/>
      <sheetName val="Staff_Debtors24"/>
      <sheetName val="COMM_FEES_TEMPLATE24"/>
      <sheetName val="AFRICA_OTH_temp23"/>
      <sheetName val="LINEBYLINE_temp23"/>
      <sheetName val="CAMEROON_temp23"/>
      <sheetName val="GHANA_temp23"/>
      <sheetName val="NIGERIA_temp23"/>
      <sheetName val="EAST_AFRICA_temp23"/>
      <sheetName val="REPORT_temp23"/>
      <sheetName val="SEYCHELLES_temp23"/>
      <sheetName val="Movement_Calc23"/>
      <sheetName val="BUS_EXP_26"/>
      <sheetName val="30TH_FINANCIAL26"/>
      <sheetName val="INCOME_STATEMENT26"/>
      <sheetName val="BALSHEET_TEMPLATE26"/>
      <sheetName val="COMM&amp;FEES_TEMPLATE26"/>
      <sheetName val="LCY_BALSHEET_WKS26"/>
      <sheetName val="Staff_Debtors26"/>
      <sheetName val="COMM_FEES_TEMPLATE26"/>
      <sheetName val="AFRICA_OTH_temp25"/>
      <sheetName val="LINEBYLINE_temp25"/>
      <sheetName val="CAMEROON_temp25"/>
      <sheetName val="GHANA_temp25"/>
      <sheetName val="NIGERIA_temp25"/>
      <sheetName val="EAST_AFRICA_temp25"/>
      <sheetName val="REPORT_temp25"/>
      <sheetName val="SEYCHELLES_temp25"/>
      <sheetName val="Movement_Calc25"/>
      <sheetName val="BUS_EXP_27"/>
      <sheetName val="30TH_FINANCIAL27"/>
      <sheetName val="INCOME_STATEMENT27"/>
      <sheetName val="BALSHEET_TEMPLATE27"/>
      <sheetName val="COMM&amp;FEES_TEMPLATE27"/>
      <sheetName val="LCY_BALSHEET_WKS27"/>
      <sheetName val="Staff_Debtors27"/>
      <sheetName val="COMM_FEES_TEMPLATE27"/>
      <sheetName val="AFRICA_OTH_temp26"/>
      <sheetName val="LINEBYLINE_temp26"/>
      <sheetName val="CAMEROON_temp26"/>
      <sheetName val="GHANA_temp26"/>
      <sheetName val="NIGERIA_temp26"/>
      <sheetName val="EAST_AFRICA_temp26"/>
      <sheetName val="REPORT_temp26"/>
      <sheetName val="SEYCHELLES_temp26"/>
      <sheetName val="Movement_Calc26"/>
      <sheetName val="BUS_EXP_28"/>
      <sheetName val="30TH_FINANCIAL28"/>
      <sheetName val="INCOME_STATEMENT28"/>
      <sheetName val="BALSHEET_TEMPLATE28"/>
      <sheetName val="COMM&amp;FEES_TEMPLATE28"/>
      <sheetName val="LCY_BALSHEET_WKS28"/>
      <sheetName val="Staff_Debtors28"/>
      <sheetName val="COMM_FEES_TEMPLATE28"/>
      <sheetName val="AFRICA_OTH_temp27"/>
      <sheetName val="LINEBYLINE_temp27"/>
      <sheetName val="CAMEROON_temp27"/>
      <sheetName val="GHANA_temp27"/>
      <sheetName val="NIGERIA_temp27"/>
      <sheetName val="EAST_AFRICA_temp27"/>
      <sheetName val="REPORT_temp27"/>
      <sheetName val="SEYCHELLES_temp27"/>
      <sheetName val="Movement_Calc27"/>
      <sheetName val="BUS_EXP_29"/>
      <sheetName val="30TH_FINANCIAL29"/>
      <sheetName val="INCOME_STATEMENT29"/>
      <sheetName val="BALSHEET_TEMPLATE29"/>
      <sheetName val="COMM&amp;FEES_TEMPLATE29"/>
      <sheetName val="LCY_BALSHEET_WKS29"/>
      <sheetName val="Staff_Debtors29"/>
      <sheetName val="COMM_FEES_TEMPLATE29"/>
      <sheetName val="AFRICA_OTH_temp28"/>
      <sheetName val="LINEBYLINE_temp28"/>
      <sheetName val="CAMEROON_temp28"/>
      <sheetName val="GHANA_temp28"/>
      <sheetName val="NIGERIA_temp28"/>
      <sheetName val="EAST_AFRICA_temp28"/>
      <sheetName val="REPORT_temp28"/>
      <sheetName val="SEYCHELLES_temp28"/>
      <sheetName val="Movement_Calc28"/>
      <sheetName val="MD&amp;A 2015"/>
      <sheetName val="BUS_EXP_30"/>
      <sheetName val="30TH_FINANCIAL30"/>
      <sheetName val="INCOME_STATEMENT30"/>
      <sheetName val="BALSHEET_TEMPLATE30"/>
      <sheetName val="COMM&amp;FEES_TEMPLATE30"/>
      <sheetName val="LCY_BALSHEET_WKS30"/>
      <sheetName val="Staff_Debtors30"/>
      <sheetName val="COMM_FEES_TEMPLATE30"/>
      <sheetName val="AFRICA_OTH_temp29"/>
      <sheetName val="LINEBYLINE_temp29"/>
      <sheetName val="CAMEROON_temp29"/>
      <sheetName val="GHANA_temp29"/>
      <sheetName val="NIGERIA_temp29"/>
      <sheetName val="EAST_AFRICA_temp29"/>
      <sheetName val="REPORT_temp29"/>
      <sheetName val="SEYCHELLES_temp29"/>
      <sheetName val="Movement_Calc29"/>
      <sheetName val="BUS_EXP_32"/>
      <sheetName val="30TH_FINANCIAL32"/>
      <sheetName val="INCOME_STATEMENT32"/>
      <sheetName val="BALSHEET_TEMPLATE32"/>
      <sheetName val="COMM&amp;FEES_TEMPLATE32"/>
      <sheetName val="LCY_BALSHEET_WKS32"/>
      <sheetName val="Staff_Debtors32"/>
      <sheetName val="COMM_FEES_TEMPLATE32"/>
      <sheetName val="AFRICA_OTH_temp31"/>
      <sheetName val="LINEBYLINE_temp31"/>
      <sheetName val="CAMEROON_temp31"/>
      <sheetName val="GHANA_temp31"/>
      <sheetName val="NIGERIA_temp31"/>
      <sheetName val="EAST_AFRICA_temp31"/>
      <sheetName val="REPORT_temp31"/>
      <sheetName val="SEYCHELLES_temp31"/>
      <sheetName val="Movement_Calc31"/>
      <sheetName val="BUS_EXP_31"/>
      <sheetName val="30TH_FINANCIAL31"/>
      <sheetName val="INCOME_STATEMENT31"/>
      <sheetName val="BALSHEET_TEMPLATE31"/>
      <sheetName val="COMM&amp;FEES_TEMPLATE31"/>
      <sheetName val="LCY_BALSHEET_WKS31"/>
      <sheetName val="Staff_Debtors31"/>
      <sheetName val="COMM_FEES_TEMPLATE31"/>
      <sheetName val="AFRICA_OTH_temp30"/>
      <sheetName val="LINEBYLINE_temp30"/>
      <sheetName val="CAMEROON_temp30"/>
      <sheetName val="GHANA_temp30"/>
      <sheetName val="NIGERIA_temp30"/>
      <sheetName val="EAST_AFRICA_temp30"/>
      <sheetName val="REPORT_temp30"/>
      <sheetName val="SEYCHELLES_temp30"/>
      <sheetName val="Movement_Calc30"/>
      <sheetName val="BUS_EXP_33"/>
      <sheetName val="30TH_FINANCIAL33"/>
      <sheetName val="INCOME_STATEMENT33"/>
      <sheetName val="BALSHEET_TEMPLATE33"/>
      <sheetName val="COMM&amp;FEES_TEMPLATE33"/>
      <sheetName val="LCY_BALSHEET_WKS33"/>
      <sheetName val="Staff_Debtors33"/>
      <sheetName val="COMM_FEES_TEMPLATE33"/>
      <sheetName val="AFRICA_OTH_temp32"/>
      <sheetName val="LINEBYLINE_temp32"/>
      <sheetName val="CAMEROON_temp32"/>
      <sheetName val="GHANA_temp32"/>
      <sheetName val="NIGERIA_temp32"/>
      <sheetName val="EAST_AFRICA_temp32"/>
      <sheetName val="REPORT_temp32"/>
      <sheetName val="SEYCHELLES_temp32"/>
      <sheetName val="Movement_Calc32"/>
      <sheetName val="BUS_EXP_34"/>
      <sheetName val="30TH_FINANCIAL34"/>
      <sheetName val="INCOME_STATEMENT34"/>
      <sheetName val="BALSHEET_TEMPLATE34"/>
      <sheetName val="COMM&amp;FEES_TEMPLATE34"/>
      <sheetName val="LCY_BALSHEET_WKS34"/>
      <sheetName val="Staff_Debtors34"/>
      <sheetName val="COMM_FEES_TEMPLATE34"/>
      <sheetName val="AFRICA_OTH_temp33"/>
      <sheetName val="LINEBYLINE_temp33"/>
      <sheetName val="CAMEROON_temp33"/>
      <sheetName val="GHANA_temp33"/>
      <sheetName val="NIGERIA_temp33"/>
      <sheetName val="EAST_AFRICA_temp33"/>
      <sheetName val="REPORT_temp33"/>
      <sheetName val="SEYCHELLES_temp33"/>
      <sheetName val="Movement_Calc33"/>
      <sheetName val="BUS_EXP_35"/>
      <sheetName val="30TH_FINANCIAL35"/>
      <sheetName val="INCOME_STATEMENT35"/>
      <sheetName val="BALSHEET_TEMPLATE35"/>
      <sheetName val="COMM&amp;FEES_TEMPLATE35"/>
      <sheetName val="LCY_BALSHEET_WKS35"/>
      <sheetName val="Staff_Debtors35"/>
      <sheetName val="COMM_FEES_TEMPLATE35"/>
      <sheetName val="AFRICA_OTH_temp34"/>
      <sheetName val="LINEBYLINE_temp34"/>
      <sheetName val="CAMEROON_temp34"/>
      <sheetName val="GHANA_temp34"/>
      <sheetName val="NIGERIA_temp34"/>
      <sheetName val="EAST_AFRICA_temp34"/>
      <sheetName val="REPORT_temp34"/>
      <sheetName val="SEYCHELLES_temp34"/>
      <sheetName val="Movement_Calc34"/>
      <sheetName val="BUS_EXP_36"/>
      <sheetName val="30TH_FINANCIAL36"/>
      <sheetName val="INCOME_STATEMENT36"/>
      <sheetName val="BALSHEET_TEMPLATE36"/>
      <sheetName val="COMM&amp;FEES_TEMPLATE36"/>
      <sheetName val="LCY_BALSHEET_WKS36"/>
      <sheetName val="Staff_Debtors36"/>
      <sheetName val="COMM_FEES_TEMPLATE36"/>
      <sheetName val="AFRICA_OTH_temp35"/>
      <sheetName val="LINEBYLINE_temp35"/>
      <sheetName val="CAMEROON_temp35"/>
      <sheetName val="GHANA_temp35"/>
      <sheetName val="NIGERIA_temp35"/>
      <sheetName val="EAST_AFRICA_temp35"/>
      <sheetName val="REPORT_temp35"/>
      <sheetName val="SEYCHELLES_temp35"/>
      <sheetName val="Movement_Calc35"/>
      <sheetName val="ANNUAL_CTC"/>
      <sheetName val="ANNUAL_CTC1"/>
      <sheetName val="Summary_BS"/>
      <sheetName val="MD&amp;A_2015"/>
      <sheetName val="All_Securities"/>
      <sheetName val="Market_Data_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Related Taxes"/>
      <sheetName val="PAYE Taxes"/>
      <sheetName val="Summary Expatriate"/>
      <sheetName val="Summary Local"/>
      <sheetName val="PAYE Remittance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NSITF"/>
      <sheetName val="NSITF Remittances"/>
      <sheetName val="ITF"/>
      <sheetName val="Personnel Cost"/>
      <sheetName val="Introduction"/>
      <sheetName val="April05 deductions."/>
      <sheetName val="Feb05 deductions"/>
      <sheetName val="June05 deductions."/>
      <sheetName val="March05 deductions."/>
      <sheetName val="May05 deductions."/>
      <sheetName val="Payroll_Related_Taxes"/>
      <sheetName val="PAYE_Taxes"/>
      <sheetName val="Summary_Expatriate"/>
      <sheetName val="Summary_Local"/>
      <sheetName val="PAYE_Remittances"/>
      <sheetName val="NSITF_Remittances"/>
      <sheetName val="Personnel_Cost"/>
      <sheetName val="April05_deductions_"/>
      <sheetName val="Feb05_deductions"/>
      <sheetName val="June05_deductions_"/>
      <sheetName val="March05_deductions_"/>
      <sheetName val="May05_deductions_"/>
      <sheetName val="BALSHEET TEMPLATE"/>
      <sheetName val="LCY BALSHEET WKS"/>
      <sheetName val="Payroll_Related_Taxes1"/>
      <sheetName val="PAYE_Taxes1"/>
      <sheetName val="Summary_Expatriate1"/>
      <sheetName val="Summary_Local1"/>
      <sheetName val="PAYE_Remittances1"/>
      <sheetName val="NSITF_Remittances1"/>
      <sheetName val="Personnel_Cost1"/>
      <sheetName val="April05_deductions_1"/>
      <sheetName val="Feb05_deductions1"/>
      <sheetName val="June05_deductions_1"/>
      <sheetName val="March05_deductions_1"/>
      <sheetName val="May05_deductions_1"/>
      <sheetName val="BALSHEET_TEMPLATE"/>
      <sheetName val="LCY_BALSHEET_WKS"/>
      <sheetName val="Payroll_Related_Taxes4"/>
      <sheetName val="PAYE_Taxes4"/>
      <sheetName val="Summary_Expatriate4"/>
      <sheetName val="Summary_Local4"/>
      <sheetName val="PAYE_Remittances4"/>
      <sheetName val="NSITF_Remittances4"/>
      <sheetName val="Personnel_Cost4"/>
      <sheetName val="April05_deductions_4"/>
      <sheetName val="Feb05_deductions4"/>
      <sheetName val="June05_deductions_4"/>
      <sheetName val="March05_deductions_4"/>
      <sheetName val="May05_deductions_4"/>
      <sheetName val="BALSHEET_TEMPLATE3"/>
      <sheetName val="LCY_BALSHEET_WKS3"/>
      <sheetName val="Payroll_Related_Taxes2"/>
      <sheetName val="PAYE_Taxes2"/>
      <sheetName val="Summary_Expatriate2"/>
      <sheetName val="Summary_Local2"/>
      <sheetName val="PAYE_Remittances2"/>
      <sheetName val="NSITF_Remittances2"/>
      <sheetName val="Personnel_Cost2"/>
      <sheetName val="April05_deductions_2"/>
      <sheetName val="Feb05_deductions2"/>
      <sheetName val="June05_deductions_2"/>
      <sheetName val="March05_deductions_2"/>
      <sheetName val="May05_deductions_2"/>
      <sheetName val="BALSHEET_TEMPLATE1"/>
      <sheetName val="LCY_BALSHEET_WKS1"/>
      <sheetName val="Payroll_Related_Taxes3"/>
      <sheetName val="PAYE_Taxes3"/>
      <sheetName val="Summary_Expatriate3"/>
      <sheetName val="Summary_Local3"/>
      <sheetName val="PAYE_Remittances3"/>
      <sheetName val="NSITF_Remittances3"/>
      <sheetName val="Personnel_Cost3"/>
      <sheetName val="April05_deductions_3"/>
      <sheetName val="Feb05_deductions3"/>
      <sheetName val="June05_deductions_3"/>
      <sheetName val="March05_deductions_3"/>
      <sheetName val="May05_deductions_3"/>
      <sheetName val="BALSHEET_TEMPLATE2"/>
      <sheetName val="LCY_BALSHEET_WKS2"/>
      <sheetName val="Payroll_Related_Taxes13"/>
      <sheetName val="PAYE_Taxes13"/>
      <sheetName val="Summary_Expatriate13"/>
      <sheetName val="Summary_Local13"/>
      <sheetName val="PAYE_Remittances13"/>
      <sheetName val="NSITF_Remittances13"/>
      <sheetName val="Personnel_Cost13"/>
      <sheetName val="April05_deductions_13"/>
      <sheetName val="Feb05_deductions13"/>
      <sheetName val="June05_deductions_13"/>
      <sheetName val="March05_deductions_13"/>
      <sheetName val="May05_deductions_13"/>
      <sheetName val="BALSHEET_TEMPLATE12"/>
      <sheetName val="LCY_BALSHEET_WKS12"/>
      <sheetName val="Payroll_Related_Taxes5"/>
      <sheetName val="PAYE_Taxes5"/>
      <sheetName val="Summary_Expatriate5"/>
      <sheetName val="Summary_Local5"/>
      <sheetName val="PAYE_Remittances5"/>
      <sheetName val="NSITF_Remittances5"/>
      <sheetName val="Personnel_Cost5"/>
      <sheetName val="April05_deductions_5"/>
      <sheetName val="Feb05_deductions5"/>
      <sheetName val="June05_deductions_5"/>
      <sheetName val="March05_deductions_5"/>
      <sheetName val="May05_deductions_5"/>
      <sheetName val="BALSHEET_TEMPLATE4"/>
      <sheetName val="LCY_BALSHEET_WKS4"/>
      <sheetName val="Payroll_Related_Taxes6"/>
      <sheetName val="PAYE_Taxes6"/>
      <sheetName val="Summary_Expatriate6"/>
      <sheetName val="Summary_Local6"/>
      <sheetName val="PAYE_Remittances6"/>
      <sheetName val="NSITF_Remittances6"/>
      <sheetName val="Personnel_Cost6"/>
      <sheetName val="April05_deductions_6"/>
      <sheetName val="Feb05_deductions6"/>
      <sheetName val="June05_deductions_6"/>
      <sheetName val="March05_deductions_6"/>
      <sheetName val="May05_deductions_6"/>
      <sheetName val="BALSHEET_TEMPLATE5"/>
      <sheetName val="LCY_BALSHEET_WKS5"/>
      <sheetName val="Payroll_Related_Taxes7"/>
      <sheetName val="PAYE_Taxes7"/>
      <sheetName val="Summary_Expatriate7"/>
      <sheetName val="Summary_Local7"/>
      <sheetName val="PAYE_Remittances7"/>
      <sheetName val="NSITF_Remittances7"/>
      <sheetName val="Personnel_Cost7"/>
      <sheetName val="April05_deductions_7"/>
      <sheetName val="Feb05_deductions7"/>
      <sheetName val="June05_deductions_7"/>
      <sheetName val="March05_deductions_7"/>
      <sheetName val="May05_deductions_7"/>
      <sheetName val="BALSHEET_TEMPLATE6"/>
      <sheetName val="LCY_BALSHEET_WKS6"/>
      <sheetName val="Payroll_Related_Taxes8"/>
      <sheetName val="PAYE_Taxes8"/>
      <sheetName val="Summary_Expatriate8"/>
      <sheetName val="Summary_Local8"/>
      <sheetName val="PAYE_Remittances8"/>
      <sheetName val="NSITF_Remittances8"/>
      <sheetName val="Personnel_Cost8"/>
      <sheetName val="April05_deductions_8"/>
      <sheetName val="Feb05_deductions8"/>
      <sheetName val="June05_deductions_8"/>
      <sheetName val="March05_deductions_8"/>
      <sheetName val="May05_deductions_8"/>
      <sheetName val="BALSHEET_TEMPLATE7"/>
      <sheetName val="LCY_BALSHEET_WKS7"/>
      <sheetName val="Payroll_Related_Taxes11"/>
      <sheetName val="PAYE_Taxes11"/>
      <sheetName val="Summary_Expatriate11"/>
      <sheetName val="Summary_Local11"/>
      <sheetName val="PAYE_Remittances11"/>
      <sheetName val="NSITF_Remittances11"/>
      <sheetName val="Personnel_Cost11"/>
      <sheetName val="April05_deductions_11"/>
      <sheetName val="Feb05_deductions11"/>
      <sheetName val="June05_deductions_11"/>
      <sheetName val="March05_deductions_11"/>
      <sheetName val="May05_deductions_11"/>
      <sheetName val="BALSHEET_TEMPLATE10"/>
      <sheetName val="LCY_BALSHEET_WKS10"/>
      <sheetName val="Payroll_Related_Taxes9"/>
      <sheetName val="PAYE_Taxes9"/>
      <sheetName val="Summary_Expatriate9"/>
      <sheetName val="Summary_Local9"/>
      <sheetName val="PAYE_Remittances9"/>
      <sheetName val="NSITF_Remittances9"/>
      <sheetName val="Personnel_Cost9"/>
      <sheetName val="April05_deductions_9"/>
      <sheetName val="Feb05_deductions9"/>
      <sheetName val="June05_deductions_9"/>
      <sheetName val="March05_deductions_9"/>
      <sheetName val="May05_deductions_9"/>
      <sheetName val="BALSHEET_TEMPLATE8"/>
      <sheetName val="LCY_BALSHEET_WKS8"/>
      <sheetName val="Payroll_Related_Taxes10"/>
      <sheetName val="PAYE_Taxes10"/>
      <sheetName val="Summary_Expatriate10"/>
      <sheetName val="Summary_Local10"/>
      <sheetName val="PAYE_Remittances10"/>
      <sheetName val="NSITF_Remittances10"/>
      <sheetName val="Personnel_Cost10"/>
      <sheetName val="April05_deductions_10"/>
      <sheetName val="Feb05_deductions10"/>
      <sheetName val="June05_deductions_10"/>
      <sheetName val="March05_deductions_10"/>
      <sheetName val="May05_deductions_10"/>
      <sheetName val="BALSHEET_TEMPLATE9"/>
      <sheetName val="LCY_BALSHEET_WKS9"/>
      <sheetName val="Payroll_Related_Taxes12"/>
      <sheetName val="PAYE_Taxes12"/>
      <sheetName val="Summary_Expatriate12"/>
      <sheetName val="Summary_Local12"/>
      <sheetName val="PAYE_Remittances12"/>
      <sheetName val="NSITF_Remittances12"/>
      <sheetName val="Personnel_Cost12"/>
      <sheetName val="April05_deductions_12"/>
      <sheetName val="Feb05_deductions12"/>
      <sheetName val="June05_deductions_12"/>
      <sheetName val="March05_deductions_12"/>
      <sheetName val="May05_deductions_12"/>
      <sheetName val="BALSHEET_TEMPLATE11"/>
      <sheetName val="LCY_BALSHEET_WKS11"/>
      <sheetName val="Payroll_Related_Taxes14"/>
      <sheetName val="PAYE_Taxes14"/>
      <sheetName val="Summary_Expatriate14"/>
      <sheetName val="Summary_Local14"/>
      <sheetName val="PAYE_Remittances14"/>
      <sheetName val="NSITF_Remittances14"/>
      <sheetName val="Personnel_Cost14"/>
      <sheetName val="April05_deductions_14"/>
      <sheetName val="Feb05_deductions14"/>
      <sheetName val="June05_deductions_14"/>
      <sheetName val="March05_deductions_14"/>
      <sheetName val="May05_deductions_14"/>
      <sheetName val="BALSHEET_TEMPLATE13"/>
      <sheetName val="LCY_BALSHEET_WKS13"/>
      <sheetName val="Payroll_Related_Taxes15"/>
      <sheetName val="PAYE_Taxes15"/>
      <sheetName val="Summary_Expatriate15"/>
      <sheetName val="Summary_Local15"/>
      <sheetName val="PAYE_Remittances15"/>
      <sheetName val="NSITF_Remittances15"/>
      <sheetName val="Personnel_Cost15"/>
      <sheetName val="April05_deductions_15"/>
      <sheetName val="Feb05_deductions15"/>
      <sheetName val="June05_deductions_15"/>
      <sheetName val="March05_deductions_15"/>
      <sheetName val="May05_deductions_15"/>
      <sheetName val="BALSHEET_TEMPLATE14"/>
      <sheetName val="LCY_BALSHEET_WKS14"/>
      <sheetName val="Payroll_Related_Taxes16"/>
      <sheetName val="PAYE_Taxes16"/>
      <sheetName val="Summary_Expatriate16"/>
      <sheetName val="Summary_Local16"/>
      <sheetName val="PAYE_Remittances16"/>
      <sheetName val="NSITF_Remittances16"/>
      <sheetName val="Personnel_Cost16"/>
      <sheetName val="April05_deductions_16"/>
      <sheetName val="Feb05_deductions16"/>
      <sheetName val="June05_deductions_16"/>
      <sheetName val="March05_deductions_16"/>
      <sheetName val="May05_deductions_16"/>
      <sheetName val="BALSHEET_TEMPLATE15"/>
      <sheetName val="LCY_BALSHEET_WKS15"/>
      <sheetName val="Payroll_Related_Taxes17"/>
      <sheetName val="PAYE_Taxes17"/>
      <sheetName val="Summary_Expatriate17"/>
      <sheetName val="Summary_Local17"/>
      <sheetName val="PAYE_Remittances17"/>
      <sheetName val="NSITF_Remittances17"/>
      <sheetName val="Personnel_Cost17"/>
      <sheetName val="April05_deductions_17"/>
      <sheetName val="Feb05_deductions17"/>
      <sheetName val="June05_deductions_17"/>
      <sheetName val="March05_deductions_17"/>
      <sheetName val="May05_deductions_17"/>
      <sheetName val="BALSHEET_TEMPLATE16"/>
      <sheetName val="LCY_BALSHEET_WKS16"/>
      <sheetName val="Payroll_Related_Taxes31"/>
      <sheetName val="PAYE_Taxes31"/>
      <sheetName val="Summary_Expatriate31"/>
      <sheetName val="Summary_Local31"/>
      <sheetName val="PAYE_Remittances31"/>
      <sheetName val="NSITF_Remittances31"/>
      <sheetName val="Personnel_Cost31"/>
      <sheetName val="April05_deductions_31"/>
      <sheetName val="Feb05_deductions31"/>
      <sheetName val="June05_deductions_31"/>
      <sheetName val="March05_deductions_31"/>
      <sheetName val="May05_deductions_31"/>
      <sheetName val="BALSHEET_TEMPLATE30"/>
      <sheetName val="LCY_BALSHEET_WKS30"/>
      <sheetName val="Payroll_Related_Taxes18"/>
      <sheetName val="PAYE_Taxes18"/>
      <sheetName val="Summary_Expatriate18"/>
      <sheetName val="Summary_Local18"/>
      <sheetName val="PAYE_Remittances18"/>
      <sheetName val="NSITF_Remittances18"/>
      <sheetName val="Personnel_Cost18"/>
      <sheetName val="April05_deductions_18"/>
      <sheetName val="Feb05_deductions18"/>
      <sheetName val="June05_deductions_18"/>
      <sheetName val="March05_deductions_18"/>
      <sheetName val="May05_deductions_18"/>
      <sheetName val="BALSHEET_TEMPLATE17"/>
      <sheetName val="LCY_BALSHEET_WKS17"/>
      <sheetName val="Payroll_Related_Taxes21"/>
      <sheetName val="PAYE_Taxes21"/>
      <sheetName val="Summary_Expatriate21"/>
      <sheetName val="Summary_Local21"/>
      <sheetName val="PAYE_Remittances21"/>
      <sheetName val="NSITF_Remittances21"/>
      <sheetName val="Personnel_Cost21"/>
      <sheetName val="April05_deductions_21"/>
      <sheetName val="Feb05_deductions21"/>
      <sheetName val="June05_deductions_21"/>
      <sheetName val="March05_deductions_21"/>
      <sheetName val="May05_deductions_21"/>
      <sheetName val="BALSHEET_TEMPLATE20"/>
      <sheetName val="LCY_BALSHEET_WKS20"/>
      <sheetName val="Payroll_Related_Taxes20"/>
      <sheetName val="PAYE_Taxes20"/>
      <sheetName val="Summary_Expatriate20"/>
      <sheetName val="Summary_Local20"/>
      <sheetName val="PAYE_Remittances20"/>
      <sheetName val="NSITF_Remittances20"/>
      <sheetName val="Personnel_Cost20"/>
      <sheetName val="April05_deductions_20"/>
      <sheetName val="Feb05_deductions20"/>
      <sheetName val="June05_deductions_20"/>
      <sheetName val="March05_deductions_20"/>
      <sheetName val="May05_deductions_20"/>
      <sheetName val="BALSHEET_TEMPLATE19"/>
      <sheetName val="LCY_BALSHEET_WKS19"/>
      <sheetName val="Payroll_Related_Taxes19"/>
      <sheetName val="PAYE_Taxes19"/>
      <sheetName val="Summary_Expatriate19"/>
      <sheetName val="Summary_Local19"/>
      <sheetName val="PAYE_Remittances19"/>
      <sheetName val="NSITF_Remittances19"/>
      <sheetName val="Personnel_Cost19"/>
      <sheetName val="April05_deductions_19"/>
      <sheetName val="Feb05_deductions19"/>
      <sheetName val="June05_deductions_19"/>
      <sheetName val="March05_deductions_19"/>
      <sheetName val="May05_deductions_19"/>
      <sheetName val="BALSHEET_TEMPLATE18"/>
      <sheetName val="LCY_BALSHEET_WKS18"/>
      <sheetName val="Payroll_Related_Taxes22"/>
      <sheetName val="PAYE_Taxes22"/>
      <sheetName val="Summary_Expatriate22"/>
      <sheetName val="Summary_Local22"/>
      <sheetName val="PAYE_Remittances22"/>
      <sheetName val="NSITF_Remittances22"/>
      <sheetName val="Personnel_Cost22"/>
      <sheetName val="April05_deductions_22"/>
      <sheetName val="Feb05_deductions22"/>
      <sheetName val="June05_deductions_22"/>
      <sheetName val="March05_deductions_22"/>
      <sheetName val="May05_deductions_22"/>
      <sheetName val="BALSHEET_TEMPLATE21"/>
      <sheetName val="LCY_BALSHEET_WKS21"/>
      <sheetName val="Payroll_Related_Taxes28"/>
      <sheetName val="PAYE_Taxes28"/>
      <sheetName val="Summary_Expatriate28"/>
      <sheetName val="Summary_Local28"/>
      <sheetName val="PAYE_Remittances28"/>
      <sheetName val="NSITF_Remittances28"/>
      <sheetName val="Personnel_Cost28"/>
      <sheetName val="April05_deductions_28"/>
      <sheetName val="Feb05_deductions28"/>
      <sheetName val="June05_deductions_28"/>
      <sheetName val="March05_deductions_28"/>
      <sheetName val="May05_deductions_28"/>
      <sheetName val="BALSHEET_TEMPLATE27"/>
      <sheetName val="LCY_BALSHEET_WKS27"/>
      <sheetName val="Payroll_Related_Taxes23"/>
      <sheetName val="PAYE_Taxes23"/>
      <sheetName val="Summary_Expatriate23"/>
      <sheetName val="Summary_Local23"/>
      <sheetName val="PAYE_Remittances23"/>
      <sheetName val="NSITF_Remittances23"/>
      <sheetName val="Personnel_Cost23"/>
      <sheetName val="April05_deductions_23"/>
      <sheetName val="Feb05_deductions23"/>
      <sheetName val="June05_deductions_23"/>
      <sheetName val="March05_deductions_23"/>
      <sheetName val="May05_deductions_23"/>
      <sheetName val="BALSHEET_TEMPLATE22"/>
      <sheetName val="LCY_BALSHEET_WKS22"/>
      <sheetName val="Payroll_Related_Taxes24"/>
      <sheetName val="PAYE_Taxes24"/>
      <sheetName val="Summary_Expatriate24"/>
      <sheetName val="Summary_Local24"/>
      <sheetName val="PAYE_Remittances24"/>
      <sheetName val="NSITF_Remittances24"/>
      <sheetName val="Personnel_Cost24"/>
      <sheetName val="April05_deductions_24"/>
      <sheetName val="Feb05_deductions24"/>
      <sheetName val="June05_deductions_24"/>
      <sheetName val="March05_deductions_24"/>
      <sheetName val="May05_deductions_24"/>
      <sheetName val="BALSHEET_TEMPLATE23"/>
      <sheetName val="LCY_BALSHEET_WKS23"/>
      <sheetName val="Payroll_Related_Taxes25"/>
      <sheetName val="PAYE_Taxes25"/>
      <sheetName val="Summary_Expatriate25"/>
      <sheetName val="Summary_Local25"/>
      <sheetName val="PAYE_Remittances25"/>
      <sheetName val="NSITF_Remittances25"/>
      <sheetName val="Personnel_Cost25"/>
      <sheetName val="April05_deductions_25"/>
      <sheetName val="Feb05_deductions25"/>
      <sheetName val="June05_deductions_25"/>
      <sheetName val="March05_deductions_25"/>
      <sheetName val="May05_deductions_25"/>
      <sheetName val="BALSHEET_TEMPLATE24"/>
      <sheetName val="LCY_BALSHEET_WKS24"/>
      <sheetName val="Payroll_Related_Taxes26"/>
      <sheetName val="PAYE_Taxes26"/>
      <sheetName val="Summary_Expatriate26"/>
      <sheetName val="Summary_Local26"/>
      <sheetName val="PAYE_Remittances26"/>
      <sheetName val="NSITF_Remittances26"/>
      <sheetName val="Personnel_Cost26"/>
      <sheetName val="April05_deductions_26"/>
      <sheetName val="Feb05_deductions26"/>
      <sheetName val="June05_deductions_26"/>
      <sheetName val="March05_deductions_26"/>
      <sheetName val="May05_deductions_26"/>
      <sheetName val="BALSHEET_TEMPLATE25"/>
      <sheetName val="LCY_BALSHEET_WKS25"/>
      <sheetName val="Payroll_Related_Taxes27"/>
      <sheetName val="PAYE_Taxes27"/>
      <sheetName val="Summary_Expatriate27"/>
      <sheetName val="Summary_Local27"/>
      <sheetName val="PAYE_Remittances27"/>
      <sheetName val="NSITF_Remittances27"/>
      <sheetName val="Personnel_Cost27"/>
      <sheetName val="April05_deductions_27"/>
      <sheetName val="Feb05_deductions27"/>
      <sheetName val="June05_deductions_27"/>
      <sheetName val="March05_deductions_27"/>
      <sheetName val="May05_deductions_27"/>
      <sheetName val="BALSHEET_TEMPLATE26"/>
      <sheetName val="LCY_BALSHEET_WKS26"/>
      <sheetName val="Payroll_Related_Taxes29"/>
      <sheetName val="PAYE_Taxes29"/>
      <sheetName val="Summary_Expatriate29"/>
      <sheetName val="Summary_Local29"/>
      <sheetName val="PAYE_Remittances29"/>
      <sheetName val="NSITF_Remittances29"/>
      <sheetName val="Personnel_Cost29"/>
      <sheetName val="April05_deductions_29"/>
      <sheetName val="Feb05_deductions29"/>
      <sheetName val="June05_deductions_29"/>
      <sheetName val="March05_deductions_29"/>
      <sheetName val="May05_deductions_29"/>
      <sheetName val="BALSHEET_TEMPLATE28"/>
      <sheetName val="LCY_BALSHEET_WKS28"/>
      <sheetName val="Payroll_Related_Taxes30"/>
      <sheetName val="PAYE_Taxes30"/>
      <sheetName val="Summary_Expatriate30"/>
      <sheetName val="Summary_Local30"/>
      <sheetName val="PAYE_Remittances30"/>
      <sheetName val="NSITF_Remittances30"/>
      <sheetName val="Personnel_Cost30"/>
      <sheetName val="April05_deductions_30"/>
      <sheetName val="Feb05_deductions30"/>
      <sheetName val="June05_deductions_30"/>
      <sheetName val="March05_deductions_30"/>
      <sheetName val="May05_deductions_30"/>
      <sheetName val="BALSHEET_TEMPLATE29"/>
      <sheetName val="LCY_BALSHEET_WKS29"/>
      <sheetName val="Payroll_Related_Taxes32"/>
      <sheetName val="PAYE_Taxes32"/>
      <sheetName val="Summary_Expatriate32"/>
      <sheetName val="Summary_Local32"/>
      <sheetName val="PAYE_Remittances32"/>
      <sheetName val="NSITF_Remittances32"/>
      <sheetName val="Personnel_Cost32"/>
      <sheetName val="April05_deductions_32"/>
      <sheetName val="Feb05_deductions32"/>
      <sheetName val="June05_deductions_32"/>
      <sheetName val="March05_deductions_32"/>
      <sheetName val="May05_deductions_32"/>
      <sheetName val="BALSHEET_TEMPLATE31"/>
      <sheetName val="LCY_BALSHEET_WKS31"/>
      <sheetName val="Payroll_Related_Taxes34"/>
      <sheetName val="PAYE_Taxes34"/>
      <sheetName val="Summary_Expatriate34"/>
      <sheetName val="Summary_Local34"/>
      <sheetName val="PAYE_Remittances34"/>
      <sheetName val="NSITF_Remittances34"/>
      <sheetName val="Personnel_Cost34"/>
      <sheetName val="April05_deductions_34"/>
      <sheetName val="Feb05_deductions34"/>
      <sheetName val="June05_deductions_34"/>
      <sheetName val="March05_deductions_34"/>
      <sheetName val="May05_deductions_34"/>
      <sheetName val="BALSHEET_TEMPLATE33"/>
      <sheetName val="LCY_BALSHEET_WKS33"/>
      <sheetName val="Payroll_Related_Taxes33"/>
      <sheetName val="PAYE_Taxes33"/>
      <sheetName val="Summary_Expatriate33"/>
      <sheetName val="Summary_Local33"/>
      <sheetName val="PAYE_Remittances33"/>
      <sheetName val="NSITF_Remittances33"/>
      <sheetName val="Personnel_Cost33"/>
      <sheetName val="April05_deductions_33"/>
      <sheetName val="Feb05_deductions33"/>
      <sheetName val="June05_deductions_33"/>
      <sheetName val="March05_deductions_33"/>
      <sheetName val="May05_deductions_33"/>
      <sheetName val="BALSHEET_TEMPLATE32"/>
      <sheetName val="LCY_BALSHEET_WKS32"/>
      <sheetName val="Payroll_Related_Taxes35"/>
      <sheetName val="PAYE_Taxes35"/>
      <sheetName val="Summary_Expatriate35"/>
      <sheetName val="Summary_Local35"/>
      <sheetName val="PAYE_Remittances35"/>
      <sheetName val="NSITF_Remittances35"/>
      <sheetName val="Personnel_Cost35"/>
      <sheetName val="April05_deductions_35"/>
      <sheetName val="Feb05_deductions35"/>
      <sheetName val="June05_deductions_35"/>
      <sheetName val="March05_deductions_35"/>
      <sheetName val="May05_deductions_35"/>
      <sheetName val="BALSHEET_TEMPLATE34"/>
      <sheetName val="LCY_BALSHEET_WKS34"/>
      <sheetName val="Payroll_Related_Taxes36"/>
      <sheetName val="PAYE_Taxes36"/>
      <sheetName val="Summary_Expatriate36"/>
      <sheetName val="Summary_Local36"/>
      <sheetName val="PAYE_Remittances36"/>
      <sheetName val="NSITF_Remittances36"/>
      <sheetName val="Personnel_Cost36"/>
      <sheetName val="April05_deductions_36"/>
      <sheetName val="Feb05_deductions36"/>
      <sheetName val="June05_deductions_36"/>
      <sheetName val="March05_deductions_36"/>
      <sheetName val="May05_deductions_36"/>
      <sheetName val="BALSHEET_TEMPLATE35"/>
      <sheetName val="LCY_BALSHEET_WKS35"/>
      <sheetName val="Payroll_Related_Taxes37"/>
      <sheetName val="PAYE_Taxes37"/>
      <sheetName val="Summary_Expatriate37"/>
      <sheetName val="Summary_Local37"/>
      <sheetName val="PAYE_Remittances37"/>
      <sheetName val="NSITF_Remittances37"/>
      <sheetName val="Personnel_Cost37"/>
      <sheetName val="April05_deductions_37"/>
      <sheetName val="Feb05_deductions37"/>
      <sheetName val="June05_deductions_37"/>
      <sheetName val="March05_deductions_37"/>
      <sheetName val="May05_deductions_37"/>
      <sheetName val="BALSHEET_TEMPLATE36"/>
      <sheetName val="LCY_BALSHEET_WKS36"/>
      <sheetName val="Payroll_Related_Taxes38"/>
      <sheetName val="PAYE_Taxes38"/>
      <sheetName val="Summary_Expatriate38"/>
      <sheetName val="Summary_Local38"/>
      <sheetName val="PAYE_Remittances38"/>
      <sheetName val="NSITF_Remittances38"/>
      <sheetName val="Personnel_Cost38"/>
      <sheetName val="April05_deductions_38"/>
      <sheetName val="Feb05_deductions38"/>
      <sheetName val="June05_deductions_38"/>
      <sheetName val="March05_deductions_38"/>
      <sheetName val="May05_deductions_38"/>
      <sheetName val="BALSHEET_TEMPLATE37"/>
      <sheetName val="LCY_BALSHEET_WKS37"/>
      <sheetName val="Payroll_Related_Taxes39"/>
      <sheetName val="PAYE_Taxes39"/>
      <sheetName val="Summary_Expatriate39"/>
      <sheetName val="Summary_Local39"/>
      <sheetName val="PAYE_Remittances39"/>
      <sheetName val="NSITF_Remittances39"/>
      <sheetName val="Personnel_Cost39"/>
      <sheetName val="April05_deductions_39"/>
      <sheetName val="Feb05_deductions39"/>
      <sheetName val="June05_deductions_39"/>
      <sheetName val="March05_deductions_39"/>
      <sheetName val="May05_deductions_39"/>
      <sheetName val="BALSHEET_TEMPLATE38"/>
      <sheetName val="LCY_BALSHEET_WKS38"/>
      <sheetName val="Payroll_Related_Taxes41"/>
      <sheetName val="PAYE_Taxes41"/>
      <sheetName val="Summary_Expatriate41"/>
      <sheetName val="Summary_Local41"/>
      <sheetName val="PAYE_Remittances41"/>
      <sheetName val="NSITF_Remittances41"/>
      <sheetName val="Personnel_Cost41"/>
      <sheetName val="April05_deductions_41"/>
      <sheetName val="Feb05_deductions41"/>
      <sheetName val="June05_deductions_41"/>
      <sheetName val="March05_deductions_41"/>
      <sheetName val="May05_deductions_41"/>
      <sheetName val="BALSHEET_TEMPLATE40"/>
      <sheetName val="LCY_BALSHEET_WKS40"/>
      <sheetName val="Payroll_Related_Taxes40"/>
      <sheetName val="PAYE_Taxes40"/>
      <sheetName val="Summary_Expatriate40"/>
      <sheetName val="Summary_Local40"/>
      <sheetName val="PAYE_Remittances40"/>
      <sheetName val="NSITF_Remittances40"/>
      <sheetName val="Personnel_Cost40"/>
      <sheetName val="April05_deductions_40"/>
      <sheetName val="Feb05_deductions40"/>
      <sheetName val="June05_deductions_40"/>
      <sheetName val="March05_deductions_40"/>
      <sheetName val="May05_deductions_40"/>
      <sheetName val="BALSHEET_TEMPLATE39"/>
      <sheetName val="LCY_BALSHEET_WKS39"/>
      <sheetName val="Payroll_Related_Taxes42"/>
      <sheetName val="PAYE_Taxes42"/>
      <sheetName val="Summary_Expatriate42"/>
      <sheetName val="Summary_Local42"/>
      <sheetName val="PAYE_Remittances42"/>
      <sheetName val="NSITF_Remittances42"/>
      <sheetName val="Personnel_Cost42"/>
      <sheetName val="April05_deductions_42"/>
      <sheetName val="Feb05_deductions42"/>
      <sheetName val="June05_deductions_42"/>
      <sheetName val="March05_deductions_42"/>
      <sheetName val="May05_deductions_42"/>
      <sheetName val="BALSHEET_TEMPLATE41"/>
      <sheetName val="LCY_BALSHEET_WKS41"/>
      <sheetName val="Payroll_Related_Taxes43"/>
      <sheetName val="PAYE_Taxes43"/>
      <sheetName val="Summary_Expatriate43"/>
      <sheetName val="Summary_Local43"/>
      <sheetName val="PAYE_Remittances43"/>
      <sheetName val="NSITF_Remittances43"/>
      <sheetName val="Personnel_Cost43"/>
      <sheetName val="April05_deductions_43"/>
      <sheetName val="Feb05_deductions43"/>
      <sheetName val="June05_deductions_43"/>
      <sheetName val="March05_deductions_43"/>
      <sheetName val="May05_deductions_43"/>
      <sheetName val="BALSHEET_TEMPLATE42"/>
      <sheetName val="LCY_BALSHEET_WKS42"/>
      <sheetName val="Payroll_Related_Taxes44"/>
      <sheetName val="PAYE_Taxes44"/>
      <sheetName val="Summary_Expatriate44"/>
      <sheetName val="Summary_Local44"/>
      <sheetName val="PAYE_Remittances44"/>
      <sheetName val="NSITF_Remittances44"/>
      <sheetName val="Personnel_Cost44"/>
      <sheetName val="April05_deductions_44"/>
      <sheetName val="Feb05_deductions44"/>
      <sheetName val="June05_deductions_44"/>
      <sheetName val="March05_deductions_44"/>
      <sheetName val="May05_deductions_44"/>
      <sheetName val="BALSHEET_TEMPLATE43"/>
      <sheetName val="LCY_BALSHEET_WKS43"/>
      <sheetName val="Payroll_Related_Taxes45"/>
      <sheetName val="PAYE_Taxes45"/>
      <sheetName val="Summary_Expatriate45"/>
      <sheetName val="Summary_Local45"/>
      <sheetName val="PAYE_Remittances45"/>
      <sheetName val="NSITF_Remittances45"/>
      <sheetName val="Personnel_Cost45"/>
      <sheetName val="April05_deductions_45"/>
      <sheetName val="Feb05_deductions45"/>
      <sheetName val="June05_deductions_45"/>
      <sheetName val="March05_deductions_45"/>
      <sheetName val="May05_deductions_45"/>
      <sheetName val="BALSHEET_TEMPLATE44"/>
      <sheetName val="LCY_BALSHEET_WKS44"/>
      <sheetName val="Payroll_Related_Taxes46"/>
      <sheetName val="PAYE_Taxes46"/>
      <sheetName val="Summary_Expatriate46"/>
      <sheetName val="Summary_Local46"/>
      <sheetName val="PAYE_Remittances46"/>
      <sheetName val="NSITF_Remittances46"/>
      <sheetName val="Personnel_Cost46"/>
      <sheetName val="April05_deductions_46"/>
      <sheetName val="Feb05_deductions46"/>
      <sheetName val="June05_deductions_46"/>
      <sheetName val="March05_deductions_46"/>
      <sheetName val="May05_deductions_46"/>
      <sheetName val="BALSHEET_TEMPLATE45"/>
      <sheetName val="LCY_BALSHEET_WKS45"/>
      <sheetName val="Payroll_Related_Taxes47"/>
      <sheetName val="PAYE_Taxes47"/>
      <sheetName val="Summary_Expatriate47"/>
      <sheetName val="Summary_Local47"/>
      <sheetName val="PAYE_Remittances47"/>
      <sheetName val="NSITF_Remittances47"/>
      <sheetName val="Personnel_Cost47"/>
      <sheetName val="April05_deductions_47"/>
      <sheetName val="Feb05_deductions47"/>
      <sheetName val="June05_deductions_47"/>
      <sheetName val="March05_deductions_47"/>
      <sheetName val="May05_deductions_47"/>
      <sheetName val="BALSHEET_TEMPLATE46"/>
      <sheetName val="LCY_BALSHEET_WKS46"/>
    </sheetNames>
    <sheetDataSet>
      <sheetData sheetId="0"/>
      <sheetData sheetId="1"/>
      <sheetData sheetId="2"/>
      <sheetData sheetId="3"/>
      <sheetData sheetId="4"/>
      <sheetData sheetId="5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Okelesi</v>
          </cell>
          <cell r="D10">
            <v>1</v>
          </cell>
          <cell r="E10">
            <v>20958.669999999998</v>
          </cell>
          <cell r="F10">
            <v>0</v>
          </cell>
          <cell r="G10">
            <v>2000</v>
          </cell>
          <cell r="H10">
            <v>3520</v>
          </cell>
          <cell r="I10">
            <v>458.33</v>
          </cell>
          <cell r="J10">
            <v>550</v>
          </cell>
          <cell r="K10">
            <v>916.67</v>
          </cell>
          <cell r="L10">
            <v>0</v>
          </cell>
          <cell r="M10">
            <v>0</v>
          </cell>
          <cell r="N10">
            <v>28403.67</v>
          </cell>
        </row>
        <row r="11">
          <cell r="C11" t="str">
            <v>Adeyemo</v>
          </cell>
          <cell r="D11">
            <v>1</v>
          </cell>
          <cell r="E11">
            <v>141666.67000000001</v>
          </cell>
          <cell r="F11">
            <v>0</v>
          </cell>
          <cell r="G11">
            <v>0</v>
          </cell>
          <cell r="H11">
            <v>3200</v>
          </cell>
          <cell r="I11">
            <v>416.67</v>
          </cell>
          <cell r="J11">
            <v>500</v>
          </cell>
          <cell r="K11">
            <v>833.33</v>
          </cell>
          <cell r="L11">
            <v>0</v>
          </cell>
          <cell r="M11">
            <v>0</v>
          </cell>
          <cell r="N11">
            <v>146616.67000000001</v>
          </cell>
        </row>
        <row r="12">
          <cell r="C12" t="str">
            <v>Aninwe</v>
          </cell>
          <cell r="D12">
            <v>1</v>
          </cell>
          <cell r="E12">
            <v>21083.33</v>
          </cell>
          <cell r="F12">
            <v>0</v>
          </cell>
          <cell r="G12">
            <v>2000</v>
          </cell>
          <cell r="H12">
            <v>3520</v>
          </cell>
          <cell r="I12">
            <v>458.33</v>
          </cell>
          <cell r="J12">
            <v>550</v>
          </cell>
          <cell r="K12">
            <v>916.67</v>
          </cell>
          <cell r="L12">
            <v>0</v>
          </cell>
          <cell r="M12">
            <v>0</v>
          </cell>
          <cell r="N12">
            <v>28528.33</v>
          </cell>
        </row>
        <row r="13">
          <cell r="C13" t="str">
            <v>Ogunmwonyi</v>
          </cell>
          <cell r="D13">
            <v>1</v>
          </cell>
          <cell r="E13">
            <v>28632.17</v>
          </cell>
          <cell r="F13">
            <v>0</v>
          </cell>
          <cell r="G13">
            <v>0</v>
          </cell>
          <cell r="H13">
            <v>3680</v>
          </cell>
          <cell r="I13">
            <v>479.17</v>
          </cell>
          <cell r="J13">
            <v>575</v>
          </cell>
          <cell r="K13">
            <v>958.33</v>
          </cell>
          <cell r="L13">
            <v>0</v>
          </cell>
          <cell r="M13">
            <v>0</v>
          </cell>
          <cell r="N13">
            <v>34324.67</v>
          </cell>
        </row>
        <row r="14">
          <cell r="C14" t="str">
            <v>Orogun</v>
          </cell>
          <cell r="D14">
            <v>1</v>
          </cell>
          <cell r="E14">
            <v>85848.58</v>
          </cell>
          <cell r="F14">
            <v>0</v>
          </cell>
          <cell r="G14">
            <v>0</v>
          </cell>
          <cell r="H14">
            <v>3520</v>
          </cell>
          <cell r="I14">
            <v>458.33</v>
          </cell>
          <cell r="J14">
            <v>550</v>
          </cell>
          <cell r="K14">
            <v>916.67</v>
          </cell>
          <cell r="L14">
            <v>0</v>
          </cell>
          <cell r="M14">
            <v>0</v>
          </cell>
          <cell r="N14">
            <v>91293.58</v>
          </cell>
        </row>
        <row r="15">
          <cell r="C15" t="str">
            <v>Oke IO</v>
          </cell>
          <cell r="D15">
            <v>1</v>
          </cell>
          <cell r="E15">
            <v>20295.330000000002</v>
          </cell>
          <cell r="F15">
            <v>0</v>
          </cell>
          <cell r="G15">
            <v>0</v>
          </cell>
          <cell r="H15">
            <v>3584</v>
          </cell>
          <cell r="I15">
            <v>466.67</v>
          </cell>
          <cell r="J15">
            <v>560</v>
          </cell>
          <cell r="K15">
            <v>933.33</v>
          </cell>
          <cell r="L15">
            <v>0</v>
          </cell>
          <cell r="M15">
            <v>0</v>
          </cell>
          <cell r="N15">
            <v>25839.33</v>
          </cell>
        </row>
        <row r="16">
          <cell r="C16" t="str">
            <v>Ajagunna</v>
          </cell>
          <cell r="D16">
            <v>1</v>
          </cell>
          <cell r="E16">
            <v>20659</v>
          </cell>
          <cell r="F16">
            <v>0</v>
          </cell>
          <cell r="G16">
            <v>2000</v>
          </cell>
          <cell r="H16">
            <v>3840</v>
          </cell>
          <cell r="I16">
            <v>500</v>
          </cell>
          <cell r="J16">
            <v>600</v>
          </cell>
          <cell r="K16">
            <v>1000</v>
          </cell>
          <cell r="L16">
            <v>0</v>
          </cell>
          <cell r="M16">
            <v>0</v>
          </cell>
          <cell r="N16">
            <v>28599</v>
          </cell>
        </row>
        <row r="17">
          <cell r="C17" t="str">
            <v>Eniolorunda</v>
          </cell>
          <cell r="D17">
            <v>1</v>
          </cell>
          <cell r="E17">
            <v>51681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0</v>
          </cell>
          <cell r="M17">
            <v>0</v>
          </cell>
          <cell r="N17">
            <v>57621</v>
          </cell>
        </row>
        <row r="18">
          <cell r="C18" t="str">
            <v>Oyetade</v>
          </cell>
          <cell r="D18">
            <v>1</v>
          </cell>
          <cell r="E18">
            <v>42351</v>
          </cell>
          <cell r="F18">
            <v>0</v>
          </cell>
          <cell r="G18">
            <v>0</v>
          </cell>
          <cell r="H18">
            <v>3648</v>
          </cell>
          <cell r="I18">
            <v>475</v>
          </cell>
          <cell r="J18">
            <v>570</v>
          </cell>
          <cell r="K18">
            <v>950</v>
          </cell>
          <cell r="L18">
            <v>0</v>
          </cell>
          <cell r="M18">
            <v>0</v>
          </cell>
          <cell r="N18">
            <v>47994</v>
          </cell>
        </row>
        <row r="19">
          <cell r="C19" t="str">
            <v>Adeniyi</v>
          </cell>
          <cell r="D19">
            <v>1</v>
          </cell>
          <cell r="E19">
            <v>73282</v>
          </cell>
          <cell r="F19">
            <v>0</v>
          </cell>
          <cell r="G19">
            <v>0</v>
          </cell>
          <cell r="H19">
            <v>3520</v>
          </cell>
          <cell r="I19">
            <v>458.33</v>
          </cell>
          <cell r="J19">
            <v>550</v>
          </cell>
          <cell r="K19">
            <v>916.67</v>
          </cell>
          <cell r="L19">
            <v>0</v>
          </cell>
          <cell r="M19">
            <v>0</v>
          </cell>
          <cell r="N19">
            <v>78727</v>
          </cell>
        </row>
        <row r="20">
          <cell r="C20" t="str">
            <v>Aligere</v>
          </cell>
          <cell r="D20">
            <v>1</v>
          </cell>
          <cell r="E20">
            <v>19626.080000000002</v>
          </cell>
          <cell r="F20">
            <v>0</v>
          </cell>
          <cell r="G20">
            <v>0</v>
          </cell>
          <cell r="H20">
            <v>3648</v>
          </cell>
          <cell r="I20">
            <v>475</v>
          </cell>
          <cell r="J20">
            <v>570</v>
          </cell>
          <cell r="K20">
            <v>950</v>
          </cell>
          <cell r="L20">
            <v>0</v>
          </cell>
          <cell r="M20">
            <v>0</v>
          </cell>
          <cell r="N20">
            <v>25269.08</v>
          </cell>
        </row>
        <row r="21">
          <cell r="C21" t="str">
            <v>Muritala</v>
          </cell>
          <cell r="D21">
            <v>1</v>
          </cell>
          <cell r="E21">
            <v>51413.58</v>
          </cell>
          <cell r="F21">
            <v>0</v>
          </cell>
          <cell r="G21">
            <v>0</v>
          </cell>
          <cell r="H21">
            <v>3584</v>
          </cell>
          <cell r="I21">
            <v>466.67</v>
          </cell>
          <cell r="J21">
            <v>560</v>
          </cell>
          <cell r="K21">
            <v>933.33</v>
          </cell>
          <cell r="L21">
            <v>0</v>
          </cell>
          <cell r="M21">
            <v>0</v>
          </cell>
          <cell r="N21">
            <v>56957.58</v>
          </cell>
        </row>
        <row r="22">
          <cell r="C22" t="str">
            <v>Ojiegbe</v>
          </cell>
          <cell r="D22">
            <v>1</v>
          </cell>
          <cell r="E22">
            <v>50174.17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55718.17</v>
          </cell>
        </row>
        <row r="23">
          <cell r="C23" t="str">
            <v>Audu</v>
          </cell>
          <cell r="D23">
            <v>1</v>
          </cell>
          <cell r="E23">
            <v>56993.75</v>
          </cell>
          <cell r="F23">
            <v>0</v>
          </cell>
          <cell r="G23">
            <v>0</v>
          </cell>
          <cell r="H23">
            <v>4000</v>
          </cell>
          <cell r="I23">
            <v>570.83000000000004</v>
          </cell>
          <cell r="J23">
            <v>625</v>
          </cell>
          <cell r="K23">
            <v>1041.67</v>
          </cell>
          <cell r="L23">
            <v>0</v>
          </cell>
          <cell r="M23">
            <v>0</v>
          </cell>
          <cell r="N23">
            <v>63231.25</v>
          </cell>
        </row>
        <row r="24">
          <cell r="C24" t="str">
            <v>Okpe</v>
          </cell>
          <cell r="D24">
            <v>1</v>
          </cell>
          <cell r="E24">
            <v>48586.5</v>
          </cell>
          <cell r="F24">
            <v>0</v>
          </cell>
          <cell r="G24">
            <v>0</v>
          </cell>
          <cell r="H24">
            <v>3584</v>
          </cell>
          <cell r="I24">
            <v>466.67</v>
          </cell>
          <cell r="J24">
            <v>560</v>
          </cell>
          <cell r="K24">
            <v>933.33</v>
          </cell>
          <cell r="L24">
            <v>0</v>
          </cell>
          <cell r="M24">
            <v>0</v>
          </cell>
          <cell r="N24">
            <v>54130.5</v>
          </cell>
        </row>
        <row r="25">
          <cell r="C25" t="str">
            <v>Ndoh</v>
          </cell>
          <cell r="D25">
            <v>1</v>
          </cell>
          <cell r="E25">
            <v>41463.33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47007.33</v>
          </cell>
        </row>
        <row r="26">
          <cell r="C26" t="str">
            <v>Owolabi F</v>
          </cell>
          <cell r="D26">
            <v>1</v>
          </cell>
          <cell r="E26">
            <v>34136.67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39680.67</v>
          </cell>
        </row>
        <row r="27">
          <cell r="C27" t="str">
            <v>Gbadebo</v>
          </cell>
          <cell r="D27">
            <v>1</v>
          </cell>
          <cell r="E27">
            <v>106734.42</v>
          </cell>
          <cell r="F27">
            <v>0</v>
          </cell>
          <cell r="G27">
            <v>0</v>
          </cell>
          <cell r="H27">
            <v>3648</v>
          </cell>
          <cell r="I27">
            <v>475</v>
          </cell>
          <cell r="J27">
            <v>570</v>
          </cell>
          <cell r="K27">
            <v>950</v>
          </cell>
          <cell r="L27">
            <v>0</v>
          </cell>
          <cell r="M27">
            <v>0</v>
          </cell>
          <cell r="N27">
            <v>112377.42</v>
          </cell>
        </row>
        <row r="28">
          <cell r="C28" t="str">
            <v>Agboola</v>
          </cell>
          <cell r="D28">
            <v>1</v>
          </cell>
          <cell r="E28">
            <v>48428.33</v>
          </cell>
          <cell r="F28">
            <v>0</v>
          </cell>
          <cell r="G28">
            <v>0</v>
          </cell>
          <cell r="H28">
            <v>3584</v>
          </cell>
          <cell r="I28">
            <v>466.67</v>
          </cell>
          <cell r="J28">
            <v>560</v>
          </cell>
          <cell r="K28">
            <v>933.33</v>
          </cell>
          <cell r="L28">
            <v>0</v>
          </cell>
          <cell r="M28">
            <v>0</v>
          </cell>
          <cell r="N28">
            <v>53972.33</v>
          </cell>
        </row>
        <row r="29">
          <cell r="C29" t="str">
            <v>Stanley-Odunaro</v>
          </cell>
          <cell r="D29">
            <v>1</v>
          </cell>
          <cell r="E29">
            <v>49454.17</v>
          </cell>
          <cell r="F29">
            <v>0</v>
          </cell>
          <cell r="G29">
            <v>0</v>
          </cell>
          <cell r="H29">
            <v>3648</v>
          </cell>
          <cell r="I29">
            <v>475</v>
          </cell>
          <cell r="J29">
            <v>570</v>
          </cell>
          <cell r="K29">
            <v>950</v>
          </cell>
          <cell r="L29">
            <v>0</v>
          </cell>
          <cell r="M29">
            <v>0</v>
          </cell>
          <cell r="N29">
            <v>55097.17</v>
          </cell>
        </row>
        <row r="30">
          <cell r="C30" t="str">
            <v>Ogunsanwo</v>
          </cell>
          <cell r="D30">
            <v>1</v>
          </cell>
          <cell r="E30">
            <v>19626.080000000002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0</v>
          </cell>
          <cell r="M30">
            <v>0</v>
          </cell>
          <cell r="N30">
            <v>25269.08</v>
          </cell>
        </row>
        <row r="31">
          <cell r="C31" t="str">
            <v>Okolo</v>
          </cell>
          <cell r="D31">
            <v>1</v>
          </cell>
          <cell r="E31">
            <v>20082.330000000002</v>
          </cell>
          <cell r="F31">
            <v>0</v>
          </cell>
          <cell r="G31">
            <v>0</v>
          </cell>
          <cell r="H31">
            <v>3520</v>
          </cell>
          <cell r="I31">
            <v>458.33</v>
          </cell>
          <cell r="J31">
            <v>550</v>
          </cell>
          <cell r="K31">
            <v>916.67</v>
          </cell>
          <cell r="L31">
            <v>0</v>
          </cell>
          <cell r="M31">
            <v>0</v>
          </cell>
          <cell r="N31">
            <v>25527.33</v>
          </cell>
        </row>
        <row r="32">
          <cell r="C32" t="str">
            <v>Nwakerendu</v>
          </cell>
          <cell r="D32">
            <v>1</v>
          </cell>
          <cell r="E32">
            <v>45138.5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50583.5</v>
          </cell>
        </row>
        <row r="33">
          <cell r="C33" t="str">
            <v>Kassim</v>
          </cell>
          <cell r="D33">
            <v>1</v>
          </cell>
          <cell r="E33">
            <v>42231.5</v>
          </cell>
          <cell r="F33">
            <v>0</v>
          </cell>
          <cell r="G33">
            <v>0</v>
          </cell>
          <cell r="H33">
            <v>3584</v>
          </cell>
          <cell r="I33">
            <v>466.67</v>
          </cell>
          <cell r="J33">
            <v>560</v>
          </cell>
          <cell r="K33">
            <v>933.33</v>
          </cell>
          <cell r="L33">
            <v>0</v>
          </cell>
          <cell r="M33">
            <v>0</v>
          </cell>
          <cell r="N33">
            <v>47775.5</v>
          </cell>
        </row>
        <row r="34">
          <cell r="C34" t="str">
            <v>Adegboye</v>
          </cell>
          <cell r="D34">
            <v>1</v>
          </cell>
          <cell r="E34">
            <v>28449</v>
          </cell>
          <cell r="F34">
            <v>0</v>
          </cell>
          <cell r="G34">
            <v>0</v>
          </cell>
          <cell r="H34">
            <v>4000</v>
          </cell>
          <cell r="I34">
            <v>520.83000000000004</v>
          </cell>
          <cell r="J34">
            <v>625</v>
          </cell>
          <cell r="K34">
            <v>1041.67</v>
          </cell>
          <cell r="L34">
            <v>0</v>
          </cell>
          <cell r="M34">
            <v>0</v>
          </cell>
          <cell r="N34">
            <v>34636.5</v>
          </cell>
        </row>
        <row r="35">
          <cell r="C35" t="str">
            <v>Iwuh</v>
          </cell>
          <cell r="D35">
            <v>1</v>
          </cell>
          <cell r="E35">
            <v>24498.58</v>
          </cell>
          <cell r="F35">
            <v>0</v>
          </cell>
          <cell r="G35">
            <v>0</v>
          </cell>
          <cell r="H35">
            <v>3648</v>
          </cell>
          <cell r="I35">
            <v>475</v>
          </cell>
          <cell r="J35">
            <v>570</v>
          </cell>
          <cell r="K35">
            <v>950</v>
          </cell>
          <cell r="L35">
            <v>0</v>
          </cell>
          <cell r="M35">
            <v>0</v>
          </cell>
          <cell r="N35">
            <v>30141.58</v>
          </cell>
        </row>
        <row r="36">
          <cell r="C36" t="str">
            <v>Dania</v>
          </cell>
          <cell r="D36">
            <v>1</v>
          </cell>
          <cell r="E36">
            <v>18116</v>
          </cell>
          <cell r="F36">
            <v>0</v>
          </cell>
          <cell r="G36">
            <v>0</v>
          </cell>
          <cell r="H36">
            <v>3584</v>
          </cell>
          <cell r="I36">
            <v>466.67</v>
          </cell>
          <cell r="J36">
            <v>560</v>
          </cell>
          <cell r="K36">
            <v>933.33</v>
          </cell>
          <cell r="L36">
            <v>0</v>
          </cell>
          <cell r="M36">
            <v>0</v>
          </cell>
          <cell r="N36">
            <v>23660</v>
          </cell>
        </row>
        <row r="37">
          <cell r="C37" t="str">
            <v>Owolabi CB</v>
          </cell>
          <cell r="D37">
            <v>1</v>
          </cell>
          <cell r="E37">
            <v>19281.75</v>
          </cell>
          <cell r="F37">
            <v>0</v>
          </cell>
          <cell r="G37">
            <v>0</v>
          </cell>
          <cell r="H37">
            <v>3584</v>
          </cell>
          <cell r="I37">
            <v>466.67</v>
          </cell>
          <cell r="J37">
            <v>560</v>
          </cell>
          <cell r="K37">
            <v>933.33</v>
          </cell>
          <cell r="L37">
            <v>0</v>
          </cell>
          <cell r="M37">
            <v>0</v>
          </cell>
          <cell r="N37">
            <v>24825.75</v>
          </cell>
        </row>
        <row r="38">
          <cell r="C38" t="str">
            <v>Duyile</v>
          </cell>
          <cell r="D38">
            <v>1</v>
          </cell>
          <cell r="E38">
            <v>30075</v>
          </cell>
          <cell r="F38">
            <v>0</v>
          </cell>
          <cell r="G38">
            <v>0</v>
          </cell>
          <cell r="H38">
            <v>3840</v>
          </cell>
          <cell r="I38">
            <v>500</v>
          </cell>
          <cell r="J38">
            <v>600</v>
          </cell>
          <cell r="K38">
            <v>1000</v>
          </cell>
          <cell r="L38">
            <v>0</v>
          </cell>
          <cell r="M38">
            <v>0</v>
          </cell>
          <cell r="N38">
            <v>36015</v>
          </cell>
        </row>
        <row r="39">
          <cell r="C39" t="str">
            <v>Dada</v>
          </cell>
          <cell r="D39">
            <v>1</v>
          </cell>
          <cell r="E39">
            <v>118750</v>
          </cell>
          <cell r="F39">
            <v>0</v>
          </cell>
          <cell r="G39">
            <v>0</v>
          </cell>
          <cell r="H39">
            <v>3648</v>
          </cell>
          <cell r="I39">
            <v>475</v>
          </cell>
          <cell r="J39">
            <v>570</v>
          </cell>
          <cell r="K39">
            <v>950</v>
          </cell>
          <cell r="L39">
            <v>0</v>
          </cell>
          <cell r="M39">
            <v>0</v>
          </cell>
          <cell r="N39">
            <v>124393</v>
          </cell>
        </row>
        <row r="40">
          <cell r="C40" t="str">
            <v>Munis</v>
          </cell>
          <cell r="D40">
            <v>1</v>
          </cell>
          <cell r="E40">
            <v>54180.42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59823.42</v>
          </cell>
        </row>
        <row r="41">
          <cell r="C41" t="str">
            <v>Adeola</v>
          </cell>
          <cell r="D41">
            <v>1</v>
          </cell>
          <cell r="E41">
            <v>27391.33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33034.33</v>
          </cell>
        </row>
        <row r="42">
          <cell r="C42" t="str">
            <v>Fadare</v>
          </cell>
          <cell r="D42">
            <v>1</v>
          </cell>
          <cell r="E42">
            <v>27391.33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33034.33</v>
          </cell>
        </row>
        <row r="43">
          <cell r="C43" t="str">
            <v>Adegoke</v>
          </cell>
          <cell r="D43">
            <v>1</v>
          </cell>
          <cell r="E43">
            <v>17886.580000000002</v>
          </cell>
          <cell r="F43">
            <v>0</v>
          </cell>
          <cell r="G43">
            <v>0</v>
          </cell>
          <cell r="H43">
            <v>3648</v>
          </cell>
          <cell r="I43">
            <v>475</v>
          </cell>
          <cell r="J43">
            <v>570</v>
          </cell>
          <cell r="K43">
            <v>950</v>
          </cell>
          <cell r="L43">
            <v>0</v>
          </cell>
          <cell r="M43">
            <v>0</v>
          </cell>
          <cell r="N43">
            <v>23529.58</v>
          </cell>
        </row>
        <row r="44">
          <cell r="C44" t="str">
            <v>Omotola</v>
          </cell>
          <cell r="D44">
            <v>1</v>
          </cell>
          <cell r="E44">
            <v>17987.169999999998</v>
          </cell>
          <cell r="F44">
            <v>0</v>
          </cell>
          <cell r="G44">
            <v>0</v>
          </cell>
          <cell r="H44">
            <v>3584</v>
          </cell>
          <cell r="I44">
            <v>466.67</v>
          </cell>
          <cell r="J44">
            <v>560</v>
          </cell>
          <cell r="K44">
            <v>933.33</v>
          </cell>
          <cell r="L44">
            <v>0</v>
          </cell>
          <cell r="M44">
            <v>0</v>
          </cell>
          <cell r="N44">
            <v>23531.17</v>
          </cell>
        </row>
        <row r="45">
          <cell r="C45" t="str">
            <v>Austin-Okoria</v>
          </cell>
          <cell r="D45">
            <v>1</v>
          </cell>
          <cell r="E45">
            <v>19475.830000000002</v>
          </cell>
          <cell r="F45">
            <v>0</v>
          </cell>
          <cell r="G45">
            <v>0</v>
          </cell>
          <cell r="H45">
            <v>3584</v>
          </cell>
          <cell r="I45">
            <v>466.67</v>
          </cell>
          <cell r="J45">
            <v>560</v>
          </cell>
          <cell r="K45">
            <v>933.33</v>
          </cell>
          <cell r="L45">
            <v>0</v>
          </cell>
          <cell r="M45">
            <v>0</v>
          </cell>
          <cell r="N45">
            <v>25019.83</v>
          </cell>
        </row>
        <row r="46">
          <cell r="C46" t="str">
            <v>Imade</v>
          </cell>
          <cell r="D46">
            <v>1</v>
          </cell>
          <cell r="E46">
            <v>27391.33</v>
          </cell>
          <cell r="F46">
            <v>0</v>
          </cell>
          <cell r="G46">
            <v>0</v>
          </cell>
          <cell r="H46">
            <v>3648</v>
          </cell>
          <cell r="I46">
            <v>475</v>
          </cell>
          <cell r="J46">
            <v>570</v>
          </cell>
          <cell r="K46">
            <v>950</v>
          </cell>
          <cell r="L46">
            <v>0</v>
          </cell>
          <cell r="M46">
            <v>0</v>
          </cell>
          <cell r="N46">
            <v>33034.33</v>
          </cell>
        </row>
        <row r="47">
          <cell r="C47" t="str">
            <v>Oshunremi</v>
          </cell>
          <cell r="D47">
            <v>1</v>
          </cell>
          <cell r="E47">
            <v>36856.17</v>
          </cell>
          <cell r="F47">
            <v>0</v>
          </cell>
          <cell r="G47">
            <v>0</v>
          </cell>
          <cell r="H47">
            <v>3648</v>
          </cell>
          <cell r="I47">
            <v>475</v>
          </cell>
          <cell r="J47">
            <v>570</v>
          </cell>
          <cell r="K47">
            <v>950</v>
          </cell>
          <cell r="L47">
            <v>0</v>
          </cell>
          <cell r="M47">
            <v>0</v>
          </cell>
          <cell r="N47">
            <v>42499.17</v>
          </cell>
        </row>
        <row r="48">
          <cell r="C48" t="str">
            <v>Adeleye</v>
          </cell>
          <cell r="D48">
            <v>1</v>
          </cell>
          <cell r="E48">
            <v>83333.33</v>
          </cell>
          <cell r="F48">
            <v>0</v>
          </cell>
          <cell r="G48">
            <v>0</v>
          </cell>
          <cell r="H48">
            <v>3200</v>
          </cell>
          <cell r="I48">
            <v>416.67</v>
          </cell>
          <cell r="J48">
            <v>500</v>
          </cell>
          <cell r="K48">
            <v>833.33</v>
          </cell>
          <cell r="L48">
            <v>0</v>
          </cell>
          <cell r="M48">
            <v>0</v>
          </cell>
          <cell r="N48">
            <v>88283.33</v>
          </cell>
        </row>
        <row r="49">
          <cell r="C49" t="str">
            <v>Isijola</v>
          </cell>
          <cell r="D49">
            <v>1</v>
          </cell>
          <cell r="E49">
            <v>57456</v>
          </cell>
          <cell r="F49">
            <v>0</v>
          </cell>
          <cell r="G49">
            <v>0</v>
          </cell>
          <cell r="H49">
            <v>3840</v>
          </cell>
          <cell r="I49">
            <v>500</v>
          </cell>
          <cell r="J49">
            <v>600</v>
          </cell>
          <cell r="K49">
            <v>1000</v>
          </cell>
          <cell r="L49">
            <v>0</v>
          </cell>
          <cell r="M49">
            <v>0</v>
          </cell>
          <cell r="N49">
            <v>63396</v>
          </cell>
        </row>
        <row r="50">
          <cell r="C50" t="str">
            <v>Ogunmiluyi</v>
          </cell>
          <cell r="D50">
            <v>1</v>
          </cell>
          <cell r="E50">
            <v>44600.42</v>
          </cell>
          <cell r="F50">
            <v>0</v>
          </cell>
          <cell r="G50">
            <v>0</v>
          </cell>
          <cell r="H50">
            <v>3520</v>
          </cell>
          <cell r="I50">
            <v>458.33</v>
          </cell>
          <cell r="J50">
            <v>550</v>
          </cell>
          <cell r="K50">
            <v>916.67</v>
          </cell>
          <cell r="L50">
            <v>0</v>
          </cell>
          <cell r="M50">
            <v>0</v>
          </cell>
          <cell r="N50">
            <v>50045.42</v>
          </cell>
        </row>
        <row r="51">
          <cell r="C51" t="str">
            <v>Emiola</v>
          </cell>
          <cell r="D51">
            <v>1</v>
          </cell>
          <cell r="E51">
            <v>39792.25</v>
          </cell>
          <cell r="F51">
            <v>0</v>
          </cell>
          <cell r="G51">
            <v>0</v>
          </cell>
          <cell r="H51">
            <v>3648</v>
          </cell>
          <cell r="I51">
            <v>475</v>
          </cell>
          <cell r="J51">
            <v>570</v>
          </cell>
          <cell r="K51">
            <v>950</v>
          </cell>
          <cell r="L51">
            <v>0</v>
          </cell>
          <cell r="M51">
            <v>0</v>
          </cell>
          <cell r="N51">
            <v>45435.25</v>
          </cell>
        </row>
        <row r="52">
          <cell r="C52" t="str">
            <v>Adeiga</v>
          </cell>
          <cell r="D52">
            <v>1</v>
          </cell>
          <cell r="E52">
            <v>37368.25</v>
          </cell>
          <cell r="F52">
            <v>0</v>
          </cell>
          <cell r="G52">
            <v>0</v>
          </cell>
          <cell r="H52">
            <v>3648</v>
          </cell>
          <cell r="I52">
            <v>475</v>
          </cell>
          <cell r="J52">
            <v>570</v>
          </cell>
          <cell r="K52">
            <v>950</v>
          </cell>
          <cell r="L52">
            <v>0</v>
          </cell>
          <cell r="M52">
            <v>0</v>
          </cell>
          <cell r="N52">
            <v>43011.25</v>
          </cell>
        </row>
        <row r="53">
          <cell r="C53" t="str">
            <v>Onuoha</v>
          </cell>
          <cell r="D53">
            <v>1</v>
          </cell>
          <cell r="E53">
            <v>26516.17</v>
          </cell>
          <cell r="F53">
            <v>0</v>
          </cell>
          <cell r="G53">
            <v>0</v>
          </cell>
          <cell r="H53">
            <v>3808</v>
          </cell>
          <cell r="I53">
            <v>495.83</v>
          </cell>
          <cell r="J53">
            <v>595</v>
          </cell>
          <cell r="K53">
            <v>991.67</v>
          </cell>
          <cell r="L53">
            <v>0</v>
          </cell>
          <cell r="M53">
            <v>0</v>
          </cell>
          <cell r="N53">
            <v>32406.67</v>
          </cell>
        </row>
        <row r="54">
          <cell r="C54" t="str">
            <v>Akintola</v>
          </cell>
          <cell r="D54">
            <v>1</v>
          </cell>
          <cell r="E54">
            <v>18925.5</v>
          </cell>
          <cell r="F54">
            <v>0</v>
          </cell>
          <cell r="G54">
            <v>0</v>
          </cell>
          <cell r="H54">
            <v>3520</v>
          </cell>
          <cell r="I54">
            <v>458.33</v>
          </cell>
          <cell r="J54">
            <v>550</v>
          </cell>
          <cell r="K54">
            <v>916.67</v>
          </cell>
          <cell r="L54">
            <v>0</v>
          </cell>
          <cell r="M54">
            <v>0</v>
          </cell>
          <cell r="N54">
            <v>24370.5</v>
          </cell>
        </row>
        <row r="55">
          <cell r="C55" t="str">
            <v>Onadipe</v>
          </cell>
          <cell r="D55">
            <v>1</v>
          </cell>
          <cell r="E55">
            <v>27387.25</v>
          </cell>
          <cell r="F55">
            <v>0</v>
          </cell>
          <cell r="G55">
            <v>0</v>
          </cell>
          <cell r="H55">
            <v>3520</v>
          </cell>
          <cell r="I55">
            <v>458.33</v>
          </cell>
          <cell r="J55">
            <v>550</v>
          </cell>
          <cell r="K55">
            <v>916.67</v>
          </cell>
          <cell r="L55">
            <v>0</v>
          </cell>
          <cell r="M55">
            <v>0</v>
          </cell>
          <cell r="N55">
            <v>32832.25</v>
          </cell>
        </row>
        <row r="56">
          <cell r="C56" t="str">
            <v>Mohammed</v>
          </cell>
          <cell r="D56">
            <v>1</v>
          </cell>
          <cell r="E56">
            <v>18772</v>
          </cell>
          <cell r="F56">
            <v>0</v>
          </cell>
          <cell r="G56">
            <v>2000</v>
          </cell>
          <cell r="H56">
            <v>3648</v>
          </cell>
          <cell r="I56">
            <v>475</v>
          </cell>
          <cell r="J56">
            <v>570</v>
          </cell>
          <cell r="K56">
            <v>950</v>
          </cell>
          <cell r="L56">
            <v>0</v>
          </cell>
          <cell r="M56">
            <v>0</v>
          </cell>
          <cell r="N56">
            <v>26415</v>
          </cell>
        </row>
        <row r="57">
          <cell r="C57" t="str">
            <v>Adewale</v>
          </cell>
          <cell r="D57">
            <v>1</v>
          </cell>
          <cell r="E57">
            <v>19220.169999999998</v>
          </cell>
          <cell r="F57">
            <v>0</v>
          </cell>
          <cell r="G57">
            <v>0</v>
          </cell>
          <cell r="H57">
            <v>3584</v>
          </cell>
          <cell r="I57">
            <v>466.67</v>
          </cell>
          <cell r="J57">
            <v>560</v>
          </cell>
          <cell r="K57">
            <v>933.33</v>
          </cell>
          <cell r="L57">
            <v>0</v>
          </cell>
          <cell r="M57">
            <v>0</v>
          </cell>
          <cell r="N57">
            <v>24764.17</v>
          </cell>
        </row>
        <row r="58">
          <cell r="C58" t="str">
            <v>Isiakpere</v>
          </cell>
          <cell r="D58">
            <v>1</v>
          </cell>
          <cell r="E58">
            <v>18914.5</v>
          </cell>
          <cell r="F58">
            <v>0</v>
          </cell>
          <cell r="G58">
            <v>0</v>
          </cell>
          <cell r="H58">
            <v>3520</v>
          </cell>
          <cell r="I58">
            <v>458.33</v>
          </cell>
          <cell r="J58">
            <v>550</v>
          </cell>
          <cell r="K58">
            <v>916.67</v>
          </cell>
          <cell r="L58">
            <v>0</v>
          </cell>
          <cell r="M58">
            <v>0</v>
          </cell>
          <cell r="N58">
            <v>24359.5</v>
          </cell>
        </row>
        <row r="59">
          <cell r="C59" t="str">
            <v>Salami</v>
          </cell>
          <cell r="D59">
            <v>1</v>
          </cell>
          <cell r="E59">
            <v>22829.58</v>
          </cell>
          <cell r="F59">
            <v>0</v>
          </cell>
          <cell r="G59">
            <v>0</v>
          </cell>
          <cell r="H59">
            <v>3520</v>
          </cell>
          <cell r="I59">
            <v>458.33</v>
          </cell>
          <cell r="J59">
            <v>550</v>
          </cell>
          <cell r="K59">
            <v>916.67</v>
          </cell>
          <cell r="L59">
            <v>0</v>
          </cell>
          <cell r="M59">
            <v>0</v>
          </cell>
          <cell r="N59">
            <v>28274.58</v>
          </cell>
        </row>
        <row r="60">
          <cell r="C60" t="str">
            <v>Ipinsokan</v>
          </cell>
          <cell r="D60">
            <v>1</v>
          </cell>
          <cell r="E60">
            <v>26499.919999999998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31944.92</v>
          </cell>
        </row>
        <row r="61">
          <cell r="C61" t="str">
            <v>Ekpo</v>
          </cell>
          <cell r="D61">
            <v>1</v>
          </cell>
          <cell r="E61">
            <v>26366</v>
          </cell>
          <cell r="F61">
            <v>0</v>
          </cell>
          <cell r="G61">
            <v>0</v>
          </cell>
          <cell r="H61">
            <v>3840</v>
          </cell>
          <cell r="I61">
            <v>500</v>
          </cell>
          <cell r="J61">
            <v>600</v>
          </cell>
          <cell r="K61">
            <v>1000</v>
          </cell>
          <cell r="L61">
            <v>0</v>
          </cell>
          <cell r="M61">
            <v>0</v>
          </cell>
          <cell r="N61">
            <v>32306</v>
          </cell>
        </row>
        <row r="62">
          <cell r="C62" t="str">
            <v>Olagunju</v>
          </cell>
          <cell r="D62">
            <v>1</v>
          </cell>
          <cell r="E62">
            <v>30372.67</v>
          </cell>
          <cell r="F62">
            <v>0</v>
          </cell>
          <cell r="G62">
            <v>0</v>
          </cell>
          <cell r="H62">
            <v>4640</v>
          </cell>
          <cell r="I62">
            <v>604.16999999999996</v>
          </cell>
          <cell r="J62">
            <v>725</v>
          </cell>
          <cell r="K62">
            <v>1208.33</v>
          </cell>
          <cell r="L62">
            <v>0</v>
          </cell>
          <cell r="M62">
            <v>0</v>
          </cell>
          <cell r="N62">
            <v>37550.17</v>
          </cell>
        </row>
        <row r="63">
          <cell r="C63" t="str">
            <v>Obidike</v>
          </cell>
          <cell r="D63">
            <v>1</v>
          </cell>
          <cell r="E63">
            <v>37848.25</v>
          </cell>
          <cell r="F63">
            <v>0</v>
          </cell>
          <cell r="G63">
            <v>0</v>
          </cell>
          <cell r="H63">
            <v>3520</v>
          </cell>
          <cell r="I63">
            <v>458.33</v>
          </cell>
          <cell r="J63">
            <v>550</v>
          </cell>
          <cell r="K63">
            <v>916.67</v>
          </cell>
          <cell r="L63">
            <v>0</v>
          </cell>
          <cell r="M63">
            <v>0</v>
          </cell>
          <cell r="N63">
            <v>43293.25</v>
          </cell>
        </row>
        <row r="64">
          <cell r="C64" t="str">
            <v>Aiku</v>
          </cell>
          <cell r="D64">
            <v>1</v>
          </cell>
          <cell r="E64">
            <v>38062.92</v>
          </cell>
          <cell r="F64">
            <v>0</v>
          </cell>
          <cell r="G64">
            <v>0</v>
          </cell>
          <cell r="H64">
            <v>4160</v>
          </cell>
          <cell r="I64">
            <v>541.66999999999996</v>
          </cell>
          <cell r="J64">
            <v>650</v>
          </cell>
          <cell r="K64">
            <v>1083.33</v>
          </cell>
          <cell r="L64">
            <v>0</v>
          </cell>
          <cell r="M64">
            <v>0</v>
          </cell>
          <cell r="N64">
            <v>44497.919999999998</v>
          </cell>
        </row>
        <row r="65">
          <cell r="C65" t="str">
            <v>Omude Onomeguari</v>
          </cell>
          <cell r="D65">
            <v>1</v>
          </cell>
          <cell r="E65">
            <v>15257.92</v>
          </cell>
          <cell r="F65">
            <v>0</v>
          </cell>
          <cell r="G65">
            <v>0</v>
          </cell>
          <cell r="H65">
            <v>3648</v>
          </cell>
          <cell r="I65">
            <v>475</v>
          </cell>
          <cell r="J65">
            <v>570</v>
          </cell>
          <cell r="K65">
            <v>950</v>
          </cell>
          <cell r="L65">
            <v>0</v>
          </cell>
          <cell r="M65">
            <v>0</v>
          </cell>
          <cell r="N65">
            <v>20900.919999999998</v>
          </cell>
        </row>
        <row r="66">
          <cell r="C66" t="str">
            <v>Urutane</v>
          </cell>
          <cell r="D66">
            <v>1</v>
          </cell>
          <cell r="E66">
            <v>13552</v>
          </cell>
          <cell r="F66">
            <v>0</v>
          </cell>
          <cell r="G66">
            <v>0</v>
          </cell>
          <cell r="H66">
            <v>3584</v>
          </cell>
          <cell r="I66">
            <v>466.67</v>
          </cell>
          <cell r="J66">
            <v>560</v>
          </cell>
          <cell r="K66">
            <v>933.33</v>
          </cell>
          <cell r="L66">
            <v>0</v>
          </cell>
          <cell r="M66">
            <v>0</v>
          </cell>
          <cell r="N66">
            <v>19096</v>
          </cell>
        </row>
        <row r="67">
          <cell r="C67" t="str">
            <v>Momodu Jimoh Amusa</v>
          </cell>
          <cell r="D67">
            <v>1</v>
          </cell>
          <cell r="E67">
            <v>17269.080000000002</v>
          </cell>
          <cell r="F67">
            <v>0</v>
          </cell>
          <cell r="G67">
            <v>0</v>
          </cell>
          <cell r="H67">
            <v>3648</v>
          </cell>
          <cell r="I67">
            <v>475</v>
          </cell>
          <cell r="J67">
            <v>570</v>
          </cell>
          <cell r="K67">
            <v>950</v>
          </cell>
          <cell r="L67">
            <v>0</v>
          </cell>
          <cell r="M67">
            <v>0</v>
          </cell>
          <cell r="N67">
            <v>22912.080000000002</v>
          </cell>
        </row>
        <row r="68">
          <cell r="C68" t="str">
            <v>Obasanya</v>
          </cell>
          <cell r="D68">
            <v>1</v>
          </cell>
          <cell r="E68">
            <v>28428.75</v>
          </cell>
          <cell r="F68">
            <v>0</v>
          </cell>
          <cell r="G68">
            <v>0</v>
          </cell>
          <cell r="H68">
            <v>3648</v>
          </cell>
          <cell r="I68">
            <v>475</v>
          </cell>
          <cell r="J68">
            <v>570</v>
          </cell>
          <cell r="K68">
            <v>950</v>
          </cell>
          <cell r="L68">
            <v>0</v>
          </cell>
          <cell r="M68">
            <v>0</v>
          </cell>
          <cell r="N68">
            <v>34071.75</v>
          </cell>
        </row>
        <row r="69">
          <cell r="C69" t="str">
            <v>West</v>
          </cell>
          <cell r="D69">
            <v>1</v>
          </cell>
          <cell r="E69">
            <v>15747.42</v>
          </cell>
          <cell r="F69">
            <v>0</v>
          </cell>
          <cell r="G69">
            <v>0</v>
          </cell>
          <cell r="H69">
            <v>3520</v>
          </cell>
          <cell r="I69">
            <v>458.33</v>
          </cell>
          <cell r="J69">
            <v>550</v>
          </cell>
          <cell r="K69">
            <v>916.67</v>
          </cell>
          <cell r="L69">
            <v>0</v>
          </cell>
          <cell r="M69">
            <v>0</v>
          </cell>
          <cell r="N69">
            <v>21192.42</v>
          </cell>
        </row>
        <row r="70">
          <cell r="C70" t="str">
            <v>Chukwu</v>
          </cell>
          <cell r="D70">
            <v>1</v>
          </cell>
          <cell r="E70">
            <v>15271.67</v>
          </cell>
          <cell r="F70">
            <v>0</v>
          </cell>
          <cell r="G70">
            <v>0</v>
          </cell>
          <cell r="H70">
            <v>3520</v>
          </cell>
          <cell r="I70">
            <v>458.33</v>
          </cell>
          <cell r="J70">
            <v>550</v>
          </cell>
          <cell r="K70">
            <v>916.67</v>
          </cell>
          <cell r="L70">
            <v>0</v>
          </cell>
          <cell r="M70">
            <v>0</v>
          </cell>
          <cell r="N70">
            <v>20716.669999999998</v>
          </cell>
        </row>
        <row r="71">
          <cell r="C71" t="str">
            <v>Iwu</v>
          </cell>
          <cell r="D71">
            <v>1</v>
          </cell>
          <cell r="E71">
            <v>16062.75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0</v>
          </cell>
          <cell r="M71">
            <v>0</v>
          </cell>
          <cell r="N71">
            <v>21507.75</v>
          </cell>
        </row>
        <row r="72">
          <cell r="C72" t="str">
            <v>Ogbonnaya</v>
          </cell>
          <cell r="D72">
            <v>1</v>
          </cell>
          <cell r="E72">
            <v>116666.67</v>
          </cell>
          <cell r="F72">
            <v>0</v>
          </cell>
          <cell r="G72">
            <v>0</v>
          </cell>
          <cell r="H72">
            <v>3584</v>
          </cell>
          <cell r="I72">
            <v>466.67</v>
          </cell>
          <cell r="J72">
            <v>560</v>
          </cell>
          <cell r="K72">
            <v>933.33</v>
          </cell>
          <cell r="L72">
            <v>0</v>
          </cell>
          <cell r="M72">
            <v>0</v>
          </cell>
          <cell r="N72">
            <v>122210.67</v>
          </cell>
        </row>
        <row r="73">
          <cell r="C73" t="str">
            <v>Dina</v>
          </cell>
          <cell r="D73">
            <v>1</v>
          </cell>
          <cell r="E73">
            <v>26532.92</v>
          </cell>
          <cell r="F73">
            <v>0</v>
          </cell>
          <cell r="G73">
            <v>0</v>
          </cell>
          <cell r="H73">
            <v>3520</v>
          </cell>
          <cell r="I73">
            <v>458.33</v>
          </cell>
          <cell r="J73">
            <v>550</v>
          </cell>
          <cell r="K73">
            <v>916.67</v>
          </cell>
          <cell r="L73">
            <v>0</v>
          </cell>
          <cell r="M73">
            <v>0</v>
          </cell>
          <cell r="N73">
            <v>31977.919999999998</v>
          </cell>
        </row>
        <row r="74">
          <cell r="C74" t="str">
            <v>Oyibo</v>
          </cell>
          <cell r="D74">
            <v>1</v>
          </cell>
          <cell r="E74">
            <v>17428.169999999998</v>
          </cell>
          <cell r="F74">
            <v>0</v>
          </cell>
          <cell r="G74">
            <v>2000</v>
          </cell>
          <cell r="H74">
            <v>3584</v>
          </cell>
          <cell r="I74">
            <v>466.67</v>
          </cell>
          <cell r="J74">
            <v>560</v>
          </cell>
          <cell r="K74">
            <v>933.33</v>
          </cell>
          <cell r="L74">
            <v>0</v>
          </cell>
          <cell r="M74">
            <v>0</v>
          </cell>
          <cell r="N74">
            <v>24972.17</v>
          </cell>
        </row>
        <row r="75">
          <cell r="C75" t="str">
            <v>Dosunmu</v>
          </cell>
          <cell r="D75">
            <v>1</v>
          </cell>
          <cell r="E75">
            <v>17312.830000000002</v>
          </cell>
          <cell r="F75">
            <v>0</v>
          </cell>
          <cell r="G75">
            <v>0</v>
          </cell>
          <cell r="H75">
            <v>3648</v>
          </cell>
          <cell r="I75">
            <v>475</v>
          </cell>
          <cell r="J75">
            <v>570</v>
          </cell>
          <cell r="K75">
            <v>950</v>
          </cell>
          <cell r="L75">
            <v>0</v>
          </cell>
          <cell r="M75">
            <v>0</v>
          </cell>
          <cell r="N75">
            <v>22955.83</v>
          </cell>
        </row>
        <row r="76">
          <cell r="C76" t="str">
            <v>Ehiguese</v>
          </cell>
          <cell r="D76">
            <v>1</v>
          </cell>
          <cell r="E76">
            <v>13310</v>
          </cell>
          <cell r="F76">
            <v>0</v>
          </cell>
          <cell r="G76">
            <v>0</v>
          </cell>
          <cell r="H76">
            <v>3520</v>
          </cell>
          <cell r="I76">
            <v>458.33</v>
          </cell>
          <cell r="J76">
            <v>550</v>
          </cell>
          <cell r="K76">
            <v>916.67</v>
          </cell>
          <cell r="L76">
            <v>0</v>
          </cell>
          <cell r="M76">
            <v>0</v>
          </cell>
          <cell r="N76">
            <v>18755</v>
          </cell>
        </row>
        <row r="77">
          <cell r="C77" t="str">
            <v>Yusuf</v>
          </cell>
          <cell r="D77">
            <v>1</v>
          </cell>
          <cell r="E77">
            <v>20426.919999999998</v>
          </cell>
          <cell r="F77">
            <v>0</v>
          </cell>
          <cell r="G77">
            <v>0</v>
          </cell>
          <cell r="H77">
            <v>3648</v>
          </cell>
          <cell r="I77">
            <v>475</v>
          </cell>
          <cell r="J77">
            <v>570</v>
          </cell>
          <cell r="K77">
            <v>950</v>
          </cell>
          <cell r="L77">
            <v>0</v>
          </cell>
          <cell r="M77">
            <v>0</v>
          </cell>
          <cell r="N77">
            <v>26069.919999999998</v>
          </cell>
        </row>
        <row r="78">
          <cell r="C78" t="str">
            <v>Joseph</v>
          </cell>
          <cell r="D78">
            <v>1</v>
          </cell>
          <cell r="E78">
            <v>13200</v>
          </cell>
          <cell r="F78">
            <v>0</v>
          </cell>
          <cell r="G78">
            <v>2000</v>
          </cell>
          <cell r="H78">
            <v>3520</v>
          </cell>
          <cell r="I78">
            <v>458.33</v>
          </cell>
          <cell r="J78">
            <v>550</v>
          </cell>
          <cell r="K78">
            <v>916.67</v>
          </cell>
          <cell r="L78">
            <v>0</v>
          </cell>
          <cell r="M78">
            <v>0</v>
          </cell>
          <cell r="N78">
            <v>20645</v>
          </cell>
        </row>
        <row r="79">
          <cell r="C79" t="str">
            <v>Osabuohien</v>
          </cell>
          <cell r="D79">
            <v>1</v>
          </cell>
          <cell r="E79">
            <v>19940</v>
          </cell>
          <cell r="F79">
            <v>0</v>
          </cell>
          <cell r="G79">
            <v>0</v>
          </cell>
          <cell r="H79">
            <v>3840</v>
          </cell>
          <cell r="I79">
            <v>500</v>
          </cell>
          <cell r="J79">
            <v>600</v>
          </cell>
          <cell r="K79">
            <v>1000</v>
          </cell>
          <cell r="L79">
            <v>0</v>
          </cell>
          <cell r="M79">
            <v>0</v>
          </cell>
          <cell r="N79">
            <v>25880</v>
          </cell>
        </row>
        <row r="80">
          <cell r="C80" t="str">
            <v>Ajisegbede</v>
          </cell>
          <cell r="D80">
            <v>1</v>
          </cell>
          <cell r="E80">
            <v>20403</v>
          </cell>
          <cell r="F80">
            <v>0</v>
          </cell>
          <cell r="G80">
            <v>0</v>
          </cell>
          <cell r="H80">
            <v>3840</v>
          </cell>
          <cell r="I80">
            <v>500</v>
          </cell>
          <cell r="J80">
            <v>600</v>
          </cell>
          <cell r="K80">
            <v>1000</v>
          </cell>
          <cell r="L80">
            <v>0</v>
          </cell>
          <cell r="M80">
            <v>0</v>
          </cell>
          <cell r="N80">
            <v>26343</v>
          </cell>
        </row>
        <row r="81">
          <cell r="C81" t="str">
            <v>Abiodun</v>
          </cell>
          <cell r="D81">
            <v>1</v>
          </cell>
          <cell r="E81">
            <v>27391.33</v>
          </cell>
          <cell r="F81">
            <v>0</v>
          </cell>
          <cell r="G81">
            <v>0</v>
          </cell>
          <cell r="H81">
            <v>3648</v>
          </cell>
          <cell r="I81">
            <v>475</v>
          </cell>
          <cell r="J81">
            <v>570</v>
          </cell>
          <cell r="K81">
            <v>950</v>
          </cell>
          <cell r="L81">
            <v>0</v>
          </cell>
          <cell r="M81">
            <v>0</v>
          </cell>
          <cell r="N81">
            <v>33034.33</v>
          </cell>
        </row>
        <row r="82">
          <cell r="C82" t="str">
            <v>Fasheun</v>
          </cell>
          <cell r="D82">
            <v>1</v>
          </cell>
          <cell r="E82">
            <v>30557.67</v>
          </cell>
          <cell r="F82">
            <v>0</v>
          </cell>
          <cell r="G82">
            <v>0</v>
          </cell>
          <cell r="H82">
            <v>3648</v>
          </cell>
          <cell r="I82">
            <v>475</v>
          </cell>
          <cell r="J82">
            <v>570</v>
          </cell>
          <cell r="K82">
            <v>950</v>
          </cell>
          <cell r="L82">
            <v>0</v>
          </cell>
          <cell r="M82">
            <v>0</v>
          </cell>
          <cell r="N82">
            <v>36200.67</v>
          </cell>
        </row>
        <row r="83">
          <cell r="C83" t="str">
            <v>Asalu</v>
          </cell>
          <cell r="D83">
            <v>1</v>
          </cell>
          <cell r="E83">
            <v>27391.33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33034.33</v>
          </cell>
        </row>
        <row r="84">
          <cell r="C84" t="str">
            <v>Enegide</v>
          </cell>
          <cell r="D84">
            <v>1</v>
          </cell>
          <cell r="E84">
            <v>17572.830000000002</v>
          </cell>
          <cell r="F84">
            <v>0</v>
          </cell>
          <cell r="G84">
            <v>0</v>
          </cell>
          <cell r="H84">
            <v>3584</v>
          </cell>
          <cell r="I84">
            <v>466.67</v>
          </cell>
          <cell r="J84">
            <v>560</v>
          </cell>
          <cell r="K84">
            <v>933.33</v>
          </cell>
          <cell r="L84">
            <v>0</v>
          </cell>
          <cell r="M84">
            <v>0</v>
          </cell>
          <cell r="N84">
            <v>23116.83</v>
          </cell>
        </row>
        <row r="85">
          <cell r="C85" t="str">
            <v>Isidahomen</v>
          </cell>
          <cell r="D85">
            <v>1</v>
          </cell>
          <cell r="E85">
            <v>17987.71</v>
          </cell>
          <cell r="F85">
            <v>0</v>
          </cell>
          <cell r="G85">
            <v>0</v>
          </cell>
          <cell r="H85">
            <v>3584</v>
          </cell>
          <cell r="I85">
            <v>466.67</v>
          </cell>
          <cell r="J85">
            <v>560</v>
          </cell>
          <cell r="K85">
            <v>933.33</v>
          </cell>
          <cell r="L85">
            <v>0</v>
          </cell>
          <cell r="M85">
            <v>0</v>
          </cell>
          <cell r="N85">
            <v>23531.71</v>
          </cell>
        </row>
        <row r="86">
          <cell r="C86" t="str">
            <v>Ngwudile</v>
          </cell>
          <cell r="D86">
            <v>1</v>
          </cell>
          <cell r="E86">
            <v>17572.830000000002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0</v>
          </cell>
          <cell r="M86">
            <v>0</v>
          </cell>
          <cell r="N86">
            <v>23116.83</v>
          </cell>
        </row>
        <row r="87">
          <cell r="C87" t="str">
            <v>Oke AA</v>
          </cell>
          <cell r="D87">
            <v>1</v>
          </cell>
          <cell r="E87">
            <v>17987.169999999998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0</v>
          </cell>
          <cell r="M87">
            <v>0</v>
          </cell>
          <cell r="N87">
            <v>23531.17</v>
          </cell>
        </row>
        <row r="88">
          <cell r="C88" t="str">
            <v>Ajisebutu</v>
          </cell>
          <cell r="D88">
            <v>1</v>
          </cell>
          <cell r="E88">
            <v>13200</v>
          </cell>
          <cell r="F88">
            <v>0</v>
          </cell>
          <cell r="G88">
            <v>0</v>
          </cell>
          <cell r="H88">
            <v>3520</v>
          </cell>
          <cell r="I88">
            <v>458.33</v>
          </cell>
          <cell r="J88">
            <v>550</v>
          </cell>
          <cell r="K88">
            <v>916.67</v>
          </cell>
          <cell r="L88">
            <v>0</v>
          </cell>
          <cell r="M88">
            <v>0</v>
          </cell>
          <cell r="N88">
            <v>18645</v>
          </cell>
        </row>
        <row r="89">
          <cell r="C89" t="str">
            <v>Alade</v>
          </cell>
          <cell r="D89">
            <v>1</v>
          </cell>
          <cell r="E89">
            <v>13200</v>
          </cell>
          <cell r="F89">
            <v>0</v>
          </cell>
          <cell r="G89">
            <v>0</v>
          </cell>
          <cell r="H89">
            <v>3520</v>
          </cell>
          <cell r="I89">
            <v>458.33</v>
          </cell>
          <cell r="J89">
            <v>550</v>
          </cell>
          <cell r="K89">
            <v>916.67</v>
          </cell>
          <cell r="L89">
            <v>0</v>
          </cell>
          <cell r="M89">
            <v>0</v>
          </cell>
          <cell r="N89">
            <v>18645</v>
          </cell>
        </row>
        <row r="90">
          <cell r="C90" t="str">
            <v>Tesilimi</v>
          </cell>
          <cell r="D90">
            <v>1</v>
          </cell>
          <cell r="E90">
            <v>13552</v>
          </cell>
          <cell r="F90">
            <v>0</v>
          </cell>
          <cell r="G90">
            <v>0</v>
          </cell>
          <cell r="H90">
            <v>3584</v>
          </cell>
          <cell r="I90">
            <v>466.67</v>
          </cell>
          <cell r="J90">
            <v>560</v>
          </cell>
          <cell r="K90">
            <v>933.33</v>
          </cell>
          <cell r="L90">
            <v>0</v>
          </cell>
          <cell r="M90">
            <v>0</v>
          </cell>
          <cell r="N90">
            <v>19096</v>
          </cell>
        </row>
        <row r="91">
          <cell r="C91" t="str">
            <v>Okobi</v>
          </cell>
          <cell r="D91">
            <v>1</v>
          </cell>
          <cell r="E91">
            <v>13917.83</v>
          </cell>
          <cell r="F91">
            <v>0</v>
          </cell>
          <cell r="G91">
            <v>0</v>
          </cell>
          <cell r="H91">
            <v>3584</v>
          </cell>
          <cell r="I91">
            <v>466.67</v>
          </cell>
          <cell r="J91">
            <v>560</v>
          </cell>
          <cell r="K91">
            <v>933.33</v>
          </cell>
          <cell r="L91">
            <v>0</v>
          </cell>
          <cell r="M91">
            <v>0</v>
          </cell>
          <cell r="N91">
            <v>19461.830000000002</v>
          </cell>
        </row>
        <row r="92">
          <cell r="C92" t="str">
            <v>Ibiyemi</v>
          </cell>
          <cell r="D92">
            <v>1</v>
          </cell>
          <cell r="E92">
            <v>13669.33</v>
          </cell>
          <cell r="F92">
            <v>0</v>
          </cell>
          <cell r="G92">
            <v>0</v>
          </cell>
          <cell r="H92">
            <v>3520</v>
          </cell>
          <cell r="I92">
            <v>458.33</v>
          </cell>
          <cell r="J92">
            <v>550</v>
          </cell>
          <cell r="K92">
            <v>916.67</v>
          </cell>
          <cell r="L92">
            <v>0</v>
          </cell>
          <cell r="M92">
            <v>0</v>
          </cell>
          <cell r="N92">
            <v>19114.330000000002</v>
          </cell>
        </row>
        <row r="93">
          <cell r="C93" t="str">
            <v>Omeonu</v>
          </cell>
          <cell r="D93">
            <v>1</v>
          </cell>
          <cell r="E93">
            <v>13552</v>
          </cell>
          <cell r="F93">
            <v>0</v>
          </cell>
          <cell r="G93">
            <v>0</v>
          </cell>
          <cell r="H93">
            <v>3584</v>
          </cell>
          <cell r="I93">
            <v>466.67</v>
          </cell>
          <cell r="J93">
            <v>560</v>
          </cell>
          <cell r="K93">
            <v>933.33</v>
          </cell>
          <cell r="L93">
            <v>0</v>
          </cell>
          <cell r="M93">
            <v>0</v>
          </cell>
          <cell r="N93">
            <v>19096</v>
          </cell>
        </row>
        <row r="94">
          <cell r="C94" t="str">
            <v>Agho</v>
          </cell>
          <cell r="D94">
            <v>1</v>
          </cell>
          <cell r="E94">
            <v>17572.830000000002</v>
          </cell>
          <cell r="F94">
            <v>0</v>
          </cell>
          <cell r="G94">
            <v>0</v>
          </cell>
          <cell r="H94">
            <v>3584</v>
          </cell>
          <cell r="I94">
            <v>466.67</v>
          </cell>
          <cell r="J94">
            <v>560</v>
          </cell>
          <cell r="K94">
            <v>933.33</v>
          </cell>
          <cell r="L94">
            <v>0</v>
          </cell>
          <cell r="M94">
            <v>0</v>
          </cell>
          <cell r="N94">
            <v>23116.83</v>
          </cell>
        </row>
        <row r="95">
          <cell r="C95" t="str">
            <v>Eyiolawi</v>
          </cell>
          <cell r="D95">
            <v>1</v>
          </cell>
          <cell r="E95">
            <v>17870.5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0</v>
          </cell>
          <cell r="M95">
            <v>0</v>
          </cell>
          <cell r="N95">
            <v>23414.5</v>
          </cell>
        </row>
        <row r="96">
          <cell r="C96" t="str">
            <v>Jatto</v>
          </cell>
          <cell r="D96">
            <v>1</v>
          </cell>
          <cell r="E96">
            <v>13917.83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0</v>
          </cell>
          <cell r="M96">
            <v>0</v>
          </cell>
          <cell r="N96">
            <v>19461.830000000002</v>
          </cell>
        </row>
        <row r="97">
          <cell r="C97" t="str">
            <v>Idowu</v>
          </cell>
          <cell r="D97">
            <v>1</v>
          </cell>
          <cell r="E97">
            <v>13310</v>
          </cell>
          <cell r="F97">
            <v>0</v>
          </cell>
          <cell r="G97">
            <v>0</v>
          </cell>
          <cell r="H97">
            <v>3520</v>
          </cell>
          <cell r="I97">
            <v>458.33</v>
          </cell>
          <cell r="J97">
            <v>550</v>
          </cell>
          <cell r="K97">
            <v>916.67</v>
          </cell>
          <cell r="L97">
            <v>0</v>
          </cell>
          <cell r="M97">
            <v>0</v>
          </cell>
          <cell r="N97">
            <v>18755</v>
          </cell>
        </row>
        <row r="98">
          <cell r="C98" t="str">
            <v>Olawale</v>
          </cell>
          <cell r="D98">
            <v>1</v>
          </cell>
          <cell r="E98">
            <v>13966.42</v>
          </cell>
          <cell r="F98">
            <v>0</v>
          </cell>
          <cell r="G98">
            <v>0</v>
          </cell>
          <cell r="H98">
            <v>3584</v>
          </cell>
          <cell r="I98">
            <v>466.67</v>
          </cell>
          <cell r="J98">
            <v>560</v>
          </cell>
          <cell r="K98">
            <v>933.33</v>
          </cell>
          <cell r="L98">
            <v>0</v>
          </cell>
          <cell r="M98">
            <v>0</v>
          </cell>
          <cell r="N98">
            <v>19510.419999999998</v>
          </cell>
        </row>
        <row r="99">
          <cell r="C99" t="str">
            <v>Ibrahim</v>
          </cell>
          <cell r="D99">
            <v>1</v>
          </cell>
          <cell r="E99">
            <v>28380.92</v>
          </cell>
          <cell r="F99">
            <v>0</v>
          </cell>
          <cell r="G99">
            <v>0</v>
          </cell>
          <cell r="H99">
            <v>3520</v>
          </cell>
          <cell r="I99">
            <v>458.33</v>
          </cell>
          <cell r="J99">
            <v>550</v>
          </cell>
          <cell r="K99">
            <v>916.67</v>
          </cell>
          <cell r="L99">
            <v>0</v>
          </cell>
          <cell r="M99">
            <v>0</v>
          </cell>
          <cell r="N99">
            <v>33825.919999999998</v>
          </cell>
        </row>
        <row r="100">
          <cell r="C100" t="str">
            <v>Omokeni</v>
          </cell>
          <cell r="D100">
            <v>1</v>
          </cell>
          <cell r="E100">
            <v>28896.92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0</v>
          </cell>
          <cell r="M100">
            <v>0</v>
          </cell>
          <cell r="N100">
            <v>34440.92</v>
          </cell>
        </row>
        <row r="101">
          <cell r="C101" t="str">
            <v>Ayeni</v>
          </cell>
          <cell r="D101">
            <v>1</v>
          </cell>
          <cell r="E101">
            <v>28380.92</v>
          </cell>
          <cell r="F101">
            <v>0</v>
          </cell>
          <cell r="G101">
            <v>0</v>
          </cell>
          <cell r="H101">
            <v>3520</v>
          </cell>
          <cell r="I101">
            <v>458.33</v>
          </cell>
          <cell r="J101">
            <v>550</v>
          </cell>
          <cell r="K101">
            <v>916.67</v>
          </cell>
          <cell r="L101">
            <v>0</v>
          </cell>
          <cell r="M101">
            <v>0</v>
          </cell>
          <cell r="N101">
            <v>33825.919999999998</v>
          </cell>
        </row>
        <row r="102">
          <cell r="C102" t="str">
            <v>Owolabi SS</v>
          </cell>
          <cell r="D102">
            <v>1</v>
          </cell>
          <cell r="E102">
            <v>17572.830000000002</v>
          </cell>
          <cell r="F102">
            <v>0</v>
          </cell>
          <cell r="G102">
            <v>0</v>
          </cell>
          <cell r="H102">
            <v>3584</v>
          </cell>
          <cell r="I102">
            <v>466.67</v>
          </cell>
          <cell r="J102">
            <v>560</v>
          </cell>
          <cell r="K102">
            <v>933.33</v>
          </cell>
          <cell r="L102">
            <v>0</v>
          </cell>
          <cell r="M102">
            <v>0</v>
          </cell>
          <cell r="N102">
            <v>23116.83</v>
          </cell>
        </row>
        <row r="103">
          <cell r="C103" t="str">
            <v>Adeyele</v>
          </cell>
          <cell r="D103">
            <v>1</v>
          </cell>
          <cell r="E103">
            <v>17987.169999999998</v>
          </cell>
          <cell r="F103">
            <v>0</v>
          </cell>
          <cell r="G103">
            <v>0</v>
          </cell>
          <cell r="H103">
            <v>3584</v>
          </cell>
          <cell r="I103">
            <v>466.67</v>
          </cell>
          <cell r="J103">
            <v>466.67</v>
          </cell>
          <cell r="K103">
            <v>933.33</v>
          </cell>
          <cell r="L103">
            <v>0</v>
          </cell>
          <cell r="M103">
            <v>0</v>
          </cell>
          <cell r="N103">
            <v>23437.839999999997</v>
          </cell>
        </row>
        <row r="104">
          <cell r="C104" t="str">
            <v>Abati</v>
          </cell>
          <cell r="D104">
            <v>1</v>
          </cell>
          <cell r="E104">
            <v>15512.75</v>
          </cell>
          <cell r="F104">
            <v>0</v>
          </cell>
          <cell r="G104">
            <v>0</v>
          </cell>
          <cell r="H104">
            <v>3520</v>
          </cell>
          <cell r="I104">
            <v>458.33</v>
          </cell>
          <cell r="J104">
            <v>550</v>
          </cell>
          <cell r="K104">
            <v>916.67</v>
          </cell>
          <cell r="L104">
            <v>0</v>
          </cell>
          <cell r="M104">
            <v>0</v>
          </cell>
          <cell r="N104">
            <v>20957.75</v>
          </cell>
        </row>
        <row r="105">
          <cell r="C105" t="str">
            <v>Rockson</v>
          </cell>
          <cell r="D105">
            <v>1</v>
          </cell>
          <cell r="E105">
            <v>129429.08</v>
          </cell>
          <cell r="F105">
            <v>0</v>
          </cell>
          <cell r="G105">
            <v>0</v>
          </cell>
          <cell r="H105">
            <v>3584</v>
          </cell>
          <cell r="I105">
            <v>466.67</v>
          </cell>
          <cell r="J105">
            <v>560</v>
          </cell>
          <cell r="K105">
            <v>933.33</v>
          </cell>
          <cell r="L105">
            <v>0</v>
          </cell>
          <cell r="M105">
            <v>0</v>
          </cell>
          <cell r="N105">
            <v>134973.08000000002</v>
          </cell>
        </row>
        <row r="106">
          <cell r="C106" t="str">
            <v>Ansah</v>
          </cell>
          <cell r="D106">
            <v>1</v>
          </cell>
          <cell r="E106">
            <v>13717</v>
          </cell>
          <cell r="F106">
            <v>0</v>
          </cell>
          <cell r="G106">
            <v>0</v>
          </cell>
          <cell r="H106">
            <v>3520</v>
          </cell>
          <cell r="I106">
            <v>458.33</v>
          </cell>
          <cell r="J106">
            <v>550</v>
          </cell>
          <cell r="K106">
            <v>916.67</v>
          </cell>
          <cell r="L106">
            <v>0</v>
          </cell>
          <cell r="M106">
            <v>0</v>
          </cell>
          <cell r="N106">
            <v>19162</v>
          </cell>
        </row>
        <row r="107">
          <cell r="C107" t="str">
            <v>Iweluegim</v>
          </cell>
          <cell r="D107">
            <v>1</v>
          </cell>
          <cell r="E107">
            <v>13917.83</v>
          </cell>
          <cell r="F107">
            <v>0</v>
          </cell>
          <cell r="G107">
            <v>0</v>
          </cell>
          <cell r="H107">
            <v>3584</v>
          </cell>
          <cell r="I107">
            <v>466.67</v>
          </cell>
          <cell r="J107">
            <v>560</v>
          </cell>
          <cell r="K107">
            <v>933.33</v>
          </cell>
          <cell r="L107">
            <v>0</v>
          </cell>
          <cell r="M107">
            <v>0</v>
          </cell>
          <cell r="N107">
            <v>19461.830000000002</v>
          </cell>
        </row>
        <row r="108">
          <cell r="C108" t="str">
            <v>Ibane</v>
          </cell>
          <cell r="D108">
            <v>1</v>
          </cell>
          <cell r="E108">
            <v>13669.33</v>
          </cell>
          <cell r="F108">
            <v>0</v>
          </cell>
          <cell r="G108">
            <v>0</v>
          </cell>
          <cell r="H108">
            <v>3520</v>
          </cell>
          <cell r="I108">
            <v>458.33</v>
          </cell>
          <cell r="J108">
            <v>550</v>
          </cell>
          <cell r="K108">
            <v>916.67</v>
          </cell>
          <cell r="L108">
            <v>0</v>
          </cell>
          <cell r="M108">
            <v>0</v>
          </cell>
          <cell r="N108">
            <v>19114.330000000002</v>
          </cell>
        </row>
        <row r="109">
          <cell r="C109" t="str">
            <v>Bakare</v>
          </cell>
          <cell r="D109">
            <v>1</v>
          </cell>
          <cell r="E109">
            <v>13440</v>
          </cell>
          <cell r="F109">
            <v>0</v>
          </cell>
          <cell r="G109">
            <v>0</v>
          </cell>
          <cell r="H109">
            <v>3584</v>
          </cell>
          <cell r="I109">
            <v>466.67</v>
          </cell>
          <cell r="J109">
            <v>560</v>
          </cell>
          <cell r="K109">
            <v>933.33</v>
          </cell>
          <cell r="L109">
            <v>0</v>
          </cell>
          <cell r="M109">
            <v>0</v>
          </cell>
          <cell r="N109">
            <v>18984</v>
          </cell>
        </row>
        <row r="110">
          <cell r="C110" t="str">
            <v>Ogberejeko</v>
          </cell>
          <cell r="D110">
            <v>1</v>
          </cell>
          <cell r="E110">
            <v>18242.830000000002</v>
          </cell>
          <cell r="F110">
            <v>0</v>
          </cell>
          <cell r="G110">
            <v>0</v>
          </cell>
          <cell r="H110">
            <v>3648</v>
          </cell>
          <cell r="I110">
            <v>475</v>
          </cell>
          <cell r="J110">
            <v>570</v>
          </cell>
          <cell r="K110">
            <v>950</v>
          </cell>
          <cell r="L110">
            <v>0</v>
          </cell>
          <cell r="M110">
            <v>0</v>
          </cell>
          <cell r="N110">
            <v>23885.83</v>
          </cell>
        </row>
        <row r="111">
          <cell r="C111" t="str">
            <v>James</v>
          </cell>
          <cell r="D111">
            <v>1</v>
          </cell>
          <cell r="E111">
            <v>17572.830000000002</v>
          </cell>
          <cell r="F111">
            <v>0</v>
          </cell>
          <cell r="G111">
            <v>0</v>
          </cell>
          <cell r="H111">
            <v>3584</v>
          </cell>
          <cell r="I111">
            <v>466.67</v>
          </cell>
          <cell r="J111">
            <v>560</v>
          </cell>
          <cell r="K111">
            <v>933.33</v>
          </cell>
          <cell r="L111">
            <v>0</v>
          </cell>
          <cell r="M111">
            <v>0</v>
          </cell>
          <cell r="N111">
            <v>23116.83</v>
          </cell>
        </row>
        <row r="112">
          <cell r="C112" t="str">
            <v>David</v>
          </cell>
          <cell r="D112">
            <v>1</v>
          </cell>
          <cell r="E112">
            <v>20403</v>
          </cell>
          <cell r="F112">
            <v>0</v>
          </cell>
          <cell r="G112">
            <v>0</v>
          </cell>
          <cell r="H112">
            <v>3840</v>
          </cell>
          <cell r="I112">
            <v>500</v>
          </cell>
          <cell r="J112">
            <v>600</v>
          </cell>
          <cell r="K112">
            <v>1000</v>
          </cell>
          <cell r="L112">
            <v>0</v>
          </cell>
          <cell r="M112">
            <v>0</v>
          </cell>
          <cell r="N112">
            <v>26343</v>
          </cell>
        </row>
        <row r="113">
          <cell r="C113" t="str">
            <v>Oserei</v>
          </cell>
          <cell r="D113">
            <v>1</v>
          </cell>
          <cell r="E113">
            <v>13310</v>
          </cell>
          <cell r="F113">
            <v>0</v>
          </cell>
          <cell r="G113">
            <v>0</v>
          </cell>
          <cell r="H113">
            <v>3520</v>
          </cell>
          <cell r="I113">
            <v>458.33</v>
          </cell>
          <cell r="J113">
            <v>550</v>
          </cell>
          <cell r="K113">
            <v>916.67</v>
          </cell>
          <cell r="L113">
            <v>0</v>
          </cell>
          <cell r="M113">
            <v>0</v>
          </cell>
          <cell r="N113">
            <v>18755</v>
          </cell>
        </row>
        <row r="114">
          <cell r="C114" t="str">
            <v>Agbaje</v>
          </cell>
          <cell r="D114">
            <v>1</v>
          </cell>
          <cell r="E114">
            <v>38905</v>
          </cell>
          <cell r="F114">
            <v>0</v>
          </cell>
          <cell r="G114">
            <v>0</v>
          </cell>
          <cell r="H114">
            <v>3840</v>
          </cell>
          <cell r="I114">
            <v>500</v>
          </cell>
          <cell r="J114">
            <v>600</v>
          </cell>
          <cell r="K114">
            <v>1000</v>
          </cell>
          <cell r="L114">
            <v>0</v>
          </cell>
          <cell r="M114">
            <v>0</v>
          </cell>
          <cell r="N114">
            <v>44845</v>
          </cell>
        </row>
        <row r="115">
          <cell r="C115" t="str">
            <v>Ugoh</v>
          </cell>
          <cell r="D115">
            <v>1</v>
          </cell>
          <cell r="E115">
            <v>26430.25</v>
          </cell>
          <cell r="F115">
            <v>0</v>
          </cell>
          <cell r="G115">
            <v>0</v>
          </cell>
          <cell r="H115">
            <v>3520</v>
          </cell>
          <cell r="I115">
            <v>458.33</v>
          </cell>
          <cell r="J115">
            <v>550</v>
          </cell>
          <cell r="K115">
            <v>916.67</v>
          </cell>
          <cell r="L115">
            <v>0</v>
          </cell>
          <cell r="M115">
            <v>0</v>
          </cell>
          <cell r="N115">
            <v>31875.25</v>
          </cell>
        </row>
        <row r="116">
          <cell r="C116" t="str">
            <v>Ogar</v>
          </cell>
          <cell r="D116">
            <v>1</v>
          </cell>
          <cell r="E116">
            <v>26250</v>
          </cell>
          <cell r="F116">
            <v>0</v>
          </cell>
          <cell r="G116">
            <v>0</v>
          </cell>
          <cell r="H116">
            <v>3648</v>
          </cell>
          <cell r="I116">
            <v>475</v>
          </cell>
          <cell r="J116">
            <v>570</v>
          </cell>
          <cell r="K116">
            <v>950</v>
          </cell>
          <cell r="L116">
            <v>0</v>
          </cell>
          <cell r="M116">
            <v>0</v>
          </cell>
          <cell r="N116">
            <v>31893</v>
          </cell>
        </row>
        <row r="117">
          <cell r="C117" t="str">
            <v>Umoren</v>
          </cell>
          <cell r="D117">
            <v>1</v>
          </cell>
          <cell r="E117">
            <v>18333.330000000002</v>
          </cell>
          <cell r="F117">
            <v>0</v>
          </cell>
          <cell r="G117">
            <v>0</v>
          </cell>
          <cell r="H117">
            <v>3648</v>
          </cell>
          <cell r="I117">
            <v>475</v>
          </cell>
          <cell r="J117">
            <v>570</v>
          </cell>
          <cell r="K117">
            <v>950</v>
          </cell>
          <cell r="L117">
            <v>0</v>
          </cell>
          <cell r="M117">
            <v>0</v>
          </cell>
          <cell r="N117">
            <v>23976.33</v>
          </cell>
        </row>
      </sheetData>
      <sheetData sheetId="6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54801.66</v>
          </cell>
          <cell r="F10">
            <v>0</v>
          </cell>
          <cell r="G10">
            <v>0</v>
          </cell>
          <cell r="H10">
            <v>6400</v>
          </cell>
          <cell r="I10">
            <v>833.34</v>
          </cell>
          <cell r="J10">
            <v>1000</v>
          </cell>
          <cell r="K10">
            <v>1666.66</v>
          </cell>
          <cell r="L10">
            <v>0</v>
          </cell>
          <cell r="M10">
            <v>0</v>
          </cell>
          <cell r="N10">
            <v>64701.66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1900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0</v>
          </cell>
          <cell r="M11">
            <v>0</v>
          </cell>
          <cell r="N11">
            <v>28303.67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1400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0</v>
          </cell>
          <cell r="M13">
            <v>0</v>
          </cell>
          <cell r="N13">
            <v>27928.33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1700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0</v>
          </cell>
          <cell r="M17">
            <v>0</v>
          </cell>
          <cell r="N17">
            <v>28299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Adeniyi</v>
          </cell>
          <cell r="D20">
            <v>1</v>
          </cell>
          <cell r="E20">
            <v>73282</v>
          </cell>
          <cell r="F20">
            <v>0</v>
          </cell>
          <cell r="G20">
            <v>0</v>
          </cell>
          <cell r="H20">
            <v>3520</v>
          </cell>
          <cell r="I20">
            <v>458.33</v>
          </cell>
          <cell r="J20">
            <v>550</v>
          </cell>
          <cell r="K20">
            <v>916.67</v>
          </cell>
          <cell r="L20">
            <v>0</v>
          </cell>
          <cell r="M20">
            <v>0</v>
          </cell>
          <cell r="N20">
            <v>78727</v>
          </cell>
        </row>
        <row r="21">
          <cell r="C21" t="str">
            <v>Aligere</v>
          </cell>
          <cell r="D21">
            <v>1</v>
          </cell>
          <cell r="E21">
            <v>19626.080000000002</v>
          </cell>
          <cell r="F21">
            <v>0</v>
          </cell>
          <cell r="G21">
            <v>0</v>
          </cell>
          <cell r="H21">
            <v>3648</v>
          </cell>
          <cell r="I21">
            <v>475</v>
          </cell>
          <cell r="J21">
            <v>570</v>
          </cell>
          <cell r="K21">
            <v>950</v>
          </cell>
          <cell r="L21">
            <v>0</v>
          </cell>
          <cell r="M21">
            <v>0</v>
          </cell>
          <cell r="N21">
            <v>25269.08</v>
          </cell>
        </row>
        <row r="22">
          <cell r="C22" t="str">
            <v>Muritala</v>
          </cell>
          <cell r="D22">
            <v>1</v>
          </cell>
          <cell r="E22">
            <v>51413.58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56957.58</v>
          </cell>
        </row>
        <row r="23">
          <cell r="C23" t="str">
            <v>Ojiegbe</v>
          </cell>
          <cell r="D23">
            <v>1</v>
          </cell>
          <cell r="E23">
            <v>50174.17</v>
          </cell>
          <cell r="F23">
            <v>0</v>
          </cell>
          <cell r="G23">
            <v>0</v>
          </cell>
          <cell r="H23">
            <v>3584</v>
          </cell>
          <cell r="I23">
            <v>466.67</v>
          </cell>
          <cell r="J23">
            <v>560</v>
          </cell>
          <cell r="K23">
            <v>933.33</v>
          </cell>
          <cell r="L23">
            <v>0</v>
          </cell>
          <cell r="M23">
            <v>0</v>
          </cell>
          <cell r="N23">
            <v>55718.17</v>
          </cell>
        </row>
        <row r="24">
          <cell r="C24" t="str">
            <v>Audu</v>
          </cell>
          <cell r="D24">
            <v>1</v>
          </cell>
          <cell r="E24">
            <v>56993.75</v>
          </cell>
          <cell r="F24">
            <v>0</v>
          </cell>
          <cell r="G24">
            <v>0</v>
          </cell>
          <cell r="H24">
            <v>4000</v>
          </cell>
          <cell r="I24">
            <v>570.83000000000004</v>
          </cell>
          <cell r="J24">
            <v>625</v>
          </cell>
          <cell r="K24">
            <v>1041.67</v>
          </cell>
          <cell r="L24">
            <v>0</v>
          </cell>
          <cell r="M24">
            <v>0</v>
          </cell>
          <cell r="N24">
            <v>63231.25</v>
          </cell>
        </row>
        <row r="25">
          <cell r="C25" t="str">
            <v>Okpe</v>
          </cell>
          <cell r="D25">
            <v>1</v>
          </cell>
          <cell r="E25">
            <v>48586.5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54130.5</v>
          </cell>
        </row>
        <row r="26">
          <cell r="C26" t="str">
            <v>Ndoh</v>
          </cell>
          <cell r="D26">
            <v>1</v>
          </cell>
          <cell r="E26">
            <v>41463.33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47007.33</v>
          </cell>
        </row>
        <row r="27">
          <cell r="C27" t="str">
            <v>Owolabi F</v>
          </cell>
          <cell r="D27">
            <v>1</v>
          </cell>
          <cell r="E27">
            <v>34136.67</v>
          </cell>
          <cell r="F27">
            <v>0</v>
          </cell>
          <cell r="G27">
            <v>0</v>
          </cell>
          <cell r="H27">
            <v>3584</v>
          </cell>
          <cell r="I27">
            <v>466.67</v>
          </cell>
          <cell r="J27">
            <v>560</v>
          </cell>
          <cell r="K27">
            <v>933.33</v>
          </cell>
          <cell r="L27">
            <v>0</v>
          </cell>
          <cell r="M27">
            <v>0</v>
          </cell>
          <cell r="N27">
            <v>39680.67</v>
          </cell>
        </row>
        <row r="28">
          <cell r="C28" t="str">
            <v>Gbadebo</v>
          </cell>
          <cell r="D28">
            <v>1</v>
          </cell>
          <cell r="E28">
            <v>106734.42</v>
          </cell>
          <cell r="F28">
            <v>0</v>
          </cell>
          <cell r="G28">
            <v>0</v>
          </cell>
          <cell r="H28">
            <v>3648</v>
          </cell>
          <cell r="I28">
            <v>475</v>
          </cell>
          <cell r="J28">
            <v>570</v>
          </cell>
          <cell r="K28">
            <v>950</v>
          </cell>
          <cell r="L28">
            <v>0</v>
          </cell>
          <cell r="M28">
            <v>0</v>
          </cell>
          <cell r="N28">
            <v>112377.42</v>
          </cell>
        </row>
        <row r="29">
          <cell r="C29" t="str">
            <v>Agboola</v>
          </cell>
          <cell r="D29">
            <v>1</v>
          </cell>
          <cell r="E29">
            <v>48428.33</v>
          </cell>
          <cell r="F29">
            <v>0</v>
          </cell>
          <cell r="G29">
            <v>0</v>
          </cell>
          <cell r="H29">
            <v>3584</v>
          </cell>
          <cell r="I29">
            <v>466.67</v>
          </cell>
          <cell r="J29">
            <v>560</v>
          </cell>
          <cell r="K29">
            <v>933.33</v>
          </cell>
          <cell r="L29">
            <v>0</v>
          </cell>
          <cell r="M29">
            <v>0</v>
          </cell>
          <cell r="N29">
            <v>53972.33</v>
          </cell>
        </row>
        <row r="30">
          <cell r="C30" t="str">
            <v>Stanley-Odunaro</v>
          </cell>
          <cell r="D30">
            <v>1</v>
          </cell>
          <cell r="E30">
            <v>49454.17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0</v>
          </cell>
          <cell r="M30">
            <v>0</v>
          </cell>
          <cell r="N30">
            <v>55097.17</v>
          </cell>
        </row>
        <row r="31">
          <cell r="C31" t="str">
            <v>Ogunsanwo</v>
          </cell>
          <cell r="D31">
            <v>1</v>
          </cell>
          <cell r="E31">
            <v>19626.080000000002</v>
          </cell>
          <cell r="F31">
            <v>0</v>
          </cell>
          <cell r="G31">
            <v>0</v>
          </cell>
          <cell r="H31">
            <v>3648</v>
          </cell>
          <cell r="I31">
            <v>475</v>
          </cell>
          <cell r="J31">
            <v>570</v>
          </cell>
          <cell r="K31">
            <v>950</v>
          </cell>
          <cell r="L31">
            <v>0</v>
          </cell>
          <cell r="M31">
            <v>0</v>
          </cell>
          <cell r="N31">
            <v>25269.08</v>
          </cell>
        </row>
        <row r="32">
          <cell r="C32" t="str">
            <v>Okolo</v>
          </cell>
          <cell r="D32">
            <v>1</v>
          </cell>
          <cell r="E32">
            <v>20082.330000000002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25527.33</v>
          </cell>
        </row>
        <row r="33">
          <cell r="C33" t="str">
            <v>Nwakerendu</v>
          </cell>
          <cell r="D33">
            <v>1</v>
          </cell>
          <cell r="E33">
            <v>45138.5</v>
          </cell>
          <cell r="F33">
            <v>0</v>
          </cell>
          <cell r="G33">
            <v>0</v>
          </cell>
          <cell r="H33">
            <v>3520</v>
          </cell>
          <cell r="I33">
            <v>458.33</v>
          </cell>
          <cell r="J33">
            <v>550</v>
          </cell>
          <cell r="K33">
            <v>916.67</v>
          </cell>
          <cell r="L33">
            <v>0</v>
          </cell>
          <cell r="M33">
            <v>0</v>
          </cell>
          <cell r="N33">
            <v>50583.5</v>
          </cell>
        </row>
        <row r="34">
          <cell r="C34" t="str">
            <v>Kassim</v>
          </cell>
          <cell r="D34">
            <v>1</v>
          </cell>
          <cell r="E34">
            <v>42231.5</v>
          </cell>
          <cell r="F34">
            <v>0</v>
          </cell>
          <cell r="G34">
            <v>0</v>
          </cell>
          <cell r="H34">
            <v>3584</v>
          </cell>
          <cell r="I34">
            <v>466.67</v>
          </cell>
          <cell r="J34">
            <v>560</v>
          </cell>
          <cell r="K34">
            <v>933.33</v>
          </cell>
          <cell r="L34">
            <v>0</v>
          </cell>
          <cell r="M34">
            <v>0</v>
          </cell>
          <cell r="N34">
            <v>47775.5</v>
          </cell>
        </row>
        <row r="35">
          <cell r="C35" t="str">
            <v>Adegboye</v>
          </cell>
          <cell r="D35">
            <v>1</v>
          </cell>
          <cell r="E35">
            <v>28449</v>
          </cell>
          <cell r="F35">
            <v>0</v>
          </cell>
          <cell r="G35">
            <v>0</v>
          </cell>
          <cell r="H35">
            <v>4000</v>
          </cell>
          <cell r="I35">
            <v>520.83000000000004</v>
          </cell>
          <cell r="J35">
            <v>625</v>
          </cell>
          <cell r="K35">
            <v>1041.67</v>
          </cell>
          <cell r="L35">
            <v>0</v>
          </cell>
          <cell r="M35">
            <v>0</v>
          </cell>
          <cell r="N35">
            <v>34636.5</v>
          </cell>
        </row>
        <row r="36">
          <cell r="C36" t="str">
            <v>Iwuh</v>
          </cell>
          <cell r="D36">
            <v>1</v>
          </cell>
          <cell r="E36">
            <v>24498.58</v>
          </cell>
          <cell r="F36">
            <v>0</v>
          </cell>
          <cell r="G36">
            <v>1900</v>
          </cell>
          <cell r="H36">
            <v>3648</v>
          </cell>
          <cell r="I36">
            <v>475</v>
          </cell>
          <cell r="J36">
            <v>570</v>
          </cell>
          <cell r="K36">
            <v>950</v>
          </cell>
          <cell r="L36">
            <v>0</v>
          </cell>
          <cell r="M36">
            <v>0</v>
          </cell>
          <cell r="N36">
            <v>32041.58</v>
          </cell>
        </row>
        <row r="37">
          <cell r="C37" t="str">
            <v>Dania</v>
          </cell>
          <cell r="D37">
            <v>1</v>
          </cell>
          <cell r="E37">
            <v>18116</v>
          </cell>
          <cell r="F37">
            <v>0</v>
          </cell>
          <cell r="G37">
            <v>0</v>
          </cell>
          <cell r="H37">
            <v>3584</v>
          </cell>
          <cell r="I37">
            <v>466.67</v>
          </cell>
          <cell r="J37">
            <v>560</v>
          </cell>
          <cell r="K37">
            <v>933.33</v>
          </cell>
          <cell r="L37">
            <v>0</v>
          </cell>
          <cell r="M37">
            <v>0</v>
          </cell>
          <cell r="N37">
            <v>23660</v>
          </cell>
        </row>
        <row r="38">
          <cell r="C38" t="str">
            <v>Owolabi CB</v>
          </cell>
          <cell r="D38">
            <v>1</v>
          </cell>
          <cell r="E38">
            <v>19281.75</v>
          </cell>
          <cell r="F38">
            <v>0</v>
          </cell>
          <cell r="G38">
            <v>0</v>
          </cell>
          <cell r="H38">
            <v>3584</v>
          </cell>
          <cell r="I38">
            <v>466.67</v>
          </cell>
          <cell r="J38">
            <v>560</v>
          </cell>
          <cell r="K38">
            <v>933.33</v>
          </cell>
          <cell r="L38">
            <v>0</v>
          </cell>
          <cell r="M38">
            <v>0</v>
          </cell>
          <cell r="N38">
            <v>24825.75</v>
          </cell>
        </row>
        <row r="39">
          <cell r="C39" t="str">
            <v>Duyile</v>
          </cell>
          <cell r="D39">
            <v>1</v>
          </cell>
          <cell r="E39">
            <v>30075</v>
          </cell>
          <cell r="F39">
            <v>0</v>
          </cell>
          <cell r="G39">
            <v>0</v>
          </cell>
          <cell r="H39">
            <v>3840</v>
          </cell>
          <cell r="I39">
            <v>500</v>
          </cell>
          <cell r="J39">
            <v>600</v>
          </cell>
          <cell r="K39">
            <v>1000</v>
          </cell>
          <cell r="L39">
            <v>0</v>
          </cell>
          <cell r="M39">
            <v>0</v>
          </cell>
          <cell r="N39">
            <v>36015</v>
          </cell>
        </row>
        <row r="40">
          <cell r="C40" t="str">
            <v>Dada</v>
          </cell>
          <cell r="D40">
            <v>1</v>
          </cell>
          <cell r="E40">
            <v>118750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124393</v>
          </cell>
        </row>
        <row r="41">
          <cell r="C41" t="str">
            <v>Munis</v>
          </cell>
          <cell r="D41">
            <v>1</v>
          </cell>
          <cell r="E41">
            <v>54180.42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59823.42</v>
          </cell>
        </row>
        <row r="42">
          <cell r="C42" t="str">
            <v>Adeola</v>
          </cell>
          <cell r="D42">
            <v>1</v>
          </cell>
          <cell r="E42">
            <v>27391.33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33034.33</v>
          </cell>
        </row>
        <row r="43">
          <cell r="C43" t="str">
            <v>Fadare</v>
          </cell>
          <cell r="D43">
            <v>1</v>
          </cell>
          <cell r="E43">
            <v>27391.33</v>
          </cell>
          <cell r="F43">
            <v>0</v>
          </cell>
          <cell r="G43">
            <v>0</v>
          </cell>
          <cell r="H43">
            <v>3648</v>
          </cell>
          <cell r="I43">
            <v>475</v>
          </cell>
          <cell r="J43">
            <v>570</v>
          </cell>
          <cell r="K43">
            <v>950</v>
          </cell>
          <cell r="L43">
            <v>0</v>
          </cell>
          <cell r="M43">
            <v>0</v>
          </cell>
          <cell r="N43">
            <v>33034.33</v>
          </cell>
        </row>
        <row r="44">
          <cell r="C44" t="str">
            <v>Adegoke</v>
          </cell>
          <cell r="D44">
            <v>1</v>
          </cell>
          <cell r="E44">
            <v>17886.580000000002</v>
          </cell>
          <cell r="F44">
            <v>0</v>
          </cell>
          <cell r="G44">
            <v>0</v>
          </cell>
          <cell r="H44">
            <v>3648</v>
          </cell>
          <cell r="I44">
            <v>475</v>
          </cell>
          <cell r="J44">
            <v>570</v>
          </cell>
          <cell r="K44">
            <v>950</v>
          </cell>
          <cell r="L44">
            <v>0</v>
          </cell>
          <cell r="M44">
            <v>0</v>
          </cell>
          <cell r="N44">
            <v>23529.58</v>
          </cell>
        </row>
        <row r="45">
          <cell r="C45" t="str">
            <v>Omotola</v>
          </cell>
          <cell r="D45">
            <v>1</v>
          </cell>
          <cell r="E45">
            <v>17987.169999999998</v>
          </cell>
          <cell r="F45">
            <v>0</v>
          </cell>
          <cell r="G45">
            <v>0</v>
          </cell>
          <cell r="H45">
            <v>3584</v>
          </cell>
          <cell r="I45">
            <v>466.67</v>
          </cell>
          <cell r="J45">
            <v>560</v>
          </cell>
          <cell r="K45">
            <v>933.33</v>
          </cell>
          <cell r="L45">
            <v>0</v>
          </cell>
          <cell r="M45">
            <v>0</v>
          </cell>
          <cell r="N45">
            <v>23531.17</v>
          </cell>
        </row>
        <row r="46">
          <cell r="C46" t="str">
            <v>Austin-Okoria</v>
          </cell>
          <cell r="D46">
            <v>1</v>
          </cell>
          <cell r="E46">
            <v>19475.830000000002</v>
          </cell>
          <cell r="F46">
            <v>0</v>
          </cell>
          <cell r="G46">
            <v>0</v>
          </cell>
          <cell r="H46">
            <v>3584</v>
          </cell>
          <cell r="I46">
            <v>466.67</v>
          </cell>
          <cell r="J46">
            <v>560</v>
          </cell>
          <cell r="K46">
            <v>933.33</v>
          </cell>
          <cell r="L46">
            <v>0</v>
          </cell>
          <cell r="M46">
            <v>0</v>
          </cell>
          <cell r="N46">
            <v>25019.83</v>
          </cell>
        </row>
        <row r="47">
          <cell r="C47" t="str">
            <v>Imade</v>
          </cell>
          <cell r="D47">
            <v>1</v>
          </cell>
          <cell r="E47">
            <v>27391.33</v>
          </cell>
          <cell r="F47">
            <v>0</v>
          </cell>
          <cell r="G47">
            <v>0</v>
          </cell>
          <cell r="H47">
            <v>3648</v>
          </cell>
          <cell r="I47">
            <v>475</v>
          </cell>
          <cell r="J47">
            <v>570</v>
          </cell>
          <cell r="K47">
            <v>950</v>
          </cell>
          <cell r="L47">
            <v>0</v>
          </cell>
          <cell r="M47">
            <v>0</v>
          </cell>
          <cell r="N47">
            <v>33034.33</v>
          </cell>
        </row>
        <row r="48">
          <cell r="C48" t="str">
            <v>Oshunremi</v>
          </cell>
          <cell r="D48">
            <v>1</v>
          </cell>
          <cell r="E48">
            <v>36856.17</v>
          </cell>
          <cell r="F48">
            <v>0</v>
          </cell>
          <cell r="G48">
            <v>0</v>
          </cell>
          <cell r="H48">
            <v>3648</v>
          </cell>
          <cell r="I48">
            <v>475</v>
          </cell>
          <cell r="J48">
            <v>570</v>
          </cell>
          <cell r="K48">
            <v>950</v>
          </cell>
          <cell r="L48">
            <v>0</v>
          </cell>
          <cell r="M48">
            <v>0</v>
          </cell>
          <cell r="N48">
            <v>42499.17</v>
          </cell>
        </row>
        <row r="49">
          <cell r="C49" t="str">
            <v>Adeleye</v>
          </cell>
          <cell r="D49">
            <v>1</v>
          </cell>
          <cell r="E49">
            <v>83333.33</v>
          </cell>
          <cell r="F49">
            <v>0</v>
          </cell>
          <cell r="G49">
            <v>0</v>
          </cell>
          <cell r="H49">
            <v>3200</v>
          </cell>
          <cell r="I49">
            <v>416.67</v>
          </cell>
          <cell r="J49">
            <v>500</v>
          </cell>
          <cell r="K49">
            <v>833.33</v>
          </cell>
          <cell r="L49">
            <v>0</v>
          </cell>
          <cell r="M49">
            <v>0</v>
          </cell>
          <cell r="N49">
            <v>88283.33</v>
          </cell>
        </row>
        <row r="50">
          <cell r="C50" t="str">
            <v>Isijola</v>
          </cell>
          <cell r="D50">
            <v>1</v>
          </cell>
          <cell r="E50">
            <v>57456</v>
          </cell>
          <cell r="F50">
            <v>0</v>
          </cell>
          <cell r="G50">
            <v>0</v>
          </cell>
          <cell r="H50">
            <v>3840</v>
          </cell>
          <cell r="I50">
            <v>500</v>
          </cell>
          <cell r="J50">
            <v>600</v>
          </cell>
          <cell r="K50">
            <v>1000</v>
          </cell>
          <cell r="L50">
            <v>0</v>
          </cell>
          <cell r="M50">
            <v>0</v>
          </cell>
          <cell r="N50">
            <v>63396</v>
          </cell>
        </row>
        <row r="51">
          <cell r="C51" t="str">
            <v>Ogunmiluyi</v>
          </cell>
          <cell r="D51">
            <v>1</v>
          </cell>
          <cell r="E51">
            <v>44600.42</v>
          </cell>
          <cell r="F51">
            <v>0</v>
          </cell>
          <cell r="G51">
            <v>0</v>
          </cell>
          <cell r="H51">
            <v>3520</v>
          </cell>
          <cell r="I51">
            <v>458.33</v>
          </cell>
          <cell r="J51">
            <v>550</v>
          </cell>
          <cell r="K51">
            <v>916.67</v>
          </cell>
          <cell r="L51">
            <v>0</v>
          </cell>
          <cell r="M51">
            <v>0</v>
          </cell>
          <cell r="N51">
            <v>50045.42</v>
          </cell>
        </row>
        <row r="52">
          <cell r="C52" t="str">
            <v>Adebayo</v>
          </cell>
          <cell r="D52">
            <v>1</v>
          </cell>
          <cell r="E52">
            <v>66935</v>
          </cell>
          <cell r="F52">
            <v>0</v>
          </cell>
          <cell r="G52">
            <v>0</v>
          </cell>
          <cell r="H52">
            <v>6400</v>
          </cell>
          <cell r="I52">
            <v>833.34</v>
          </cell>
          <cell r="J52">
            <v>1000</v>
          </cell>
          <cell r="K52">
            <v>1666.66</v>
          </cell>
          <cell r="L52">
            <v>0</v>
          </cell>
          <cell r="M52">
            <v>0</v>
          </cell>
          <cell r="N52">
            <v>76835</v>
          </cell>
        </row>
        <row r="53">
          <cell r="C53" t="str">
            <v>Emiola</v>
          </cell>
          <cell r="D53">
            <v>1</v>
          </cell>
          <cell r="E53">
            <v>39792.25</v>
          </cell>
          <cell r="F53">
            <v>0</v>
          </cell>
          <cell r="G53">
            <v>0</v>
          </cell>
          <cell r="H53">
            <v>3648</v>
          </cell>
          <cell r="I53">
            <v>475</v>
          </cell>
          <cell r="J53">
            <v>570</v>
          </cell>
          <cell r="K53">
            <v>950</v>
          </cell>
          <cell r="L53">
            <v>0</v>
          </cell>
          <cell r="M53">
            <v>0</v>
          </cell>
          <cell r="N53">
            <v>45435.25</v>
          </cell>
        </row>
        <row r="54">
          <cell r="C54" t="str">
            <v>Adeiga</v>
          </cell>
          <cell r="D54">
            <v>1</v>
          </cell>
          <cell r="E54">
            <v>37368.25</v>
          </cell>
          <cell r="F54">
            <v>0</v>
          </cell>
          <cell r="G54">
            <v>0</v>
          </cell>
          <cell r="H54">
            <v>3648</v>
          </cell>
          <cell r="I54">
            <v>475</v>
          </cell>
          <cell r="J54">
            <v>570</v>
          </cell>
          <cell r="K54">
            <v>950</v>
          </cell>
          <cell r="L54">
            <v>0</v>
          </cell>
          <cell r="M54">
            <v>0</v>
          </cell>
          <cell r="N54">
            <v>43011.25</v>
          </cell>
        </row>
        <row r="55">
          <cell r="C55" t="str">
            <v>Onuoha</v>
          </cell>
          <cell r="D55">
            <v>1</v>
          </cell>
          <cell r="E55">
            <v>26516.17</v>
          </cell>
          <cell r="F55">
            <v>0</v>
          </cell>
          <cell r="G55">
            <v>0</v>
          </cell>
          <cell r="H55">
            <v>3808</v>
          </cell>
          <cell r="I55">
            <v>495.83</v>
          </cell>
          <cell r="J55">
            <v>595</v>
          </cell>
          <cell r="K55">
            <v>991.67</v>
          </cell>
          <cell r="L55">
            <v>0</v>
          </cell>
          <cell r="M55">
            <v>0</v>
          </cell>
          <cell r="N55">
            <v>32406.67</v>
          </cell>
        </row>
        <row r="56">
          <cell r="C56" t="str">
            <v>Akintola</v>
          </cell>
          <cell r="D56">
            <v>1</v>
          </cell>
          <cell r="E56">
            <v>18925.5</v>
          </cell>
          <cell r="F56">
            <v>0</v>
          </cell>
          <cell r="G56">
            <v>0</v>
          </cell>
          <cell r="H56">
            <v>3520</v>
          </cell>
          <cell r="I56">
            <v>458.33</v>
          </cell>
          <cell r="J56">
            <v>550</v>
          </cell>
          <cell r="K56">
            <v>916.67</v>
          </cell>
          <cell r="L56">
            <v>0</v>
          </cell>
          <cell r="M56">
            <v>0</v>
          </cell>
          <cell r="N56">
            <v>24370.5</v>
          </cell>
        </row>
        <row r="57">
          <cell r="C57" t="str">
            <v>Onadipe</v>
          </cell>
          <cell r="D57">
            <v>1</v>
          </cell>
          <cell r="E57">
            <v>27387.25</v>
          </cell>
          <cell r="F57">
            <v>0</v>
          </cell>
          <cell r="G57">
            <v>0</v>
          </cell>
          <cell r="H57">
            <v>3520</v>
          </cell>
          <cell r="I57">
            <v>458.33</v>
          </cell>
          <cell r="J57">
            <v>550</v>
          </cell>
          <cell r="K57">
            <v>916.67</v>
          </cell>
          <cell r="L57">
            <v>0</v>
          </cell>
          <cell r="M57">
            <v>0</v>
          </cell>
          <cell r="N57">
            <v>32832.25</v>
          </cell>
        </row>
        <row r="58">
          <cell r="C58" t="str">
            <v>Mohammed</v>
          </cell>
          <cell r="D58">
            <v>1</v>
          </cell>
          <cell r="E58">
            <v>18772</v>
          </cell>
          <cell r="F58">
            <v>0</v>
          </cell>
          <cell r="G58">
            <v>1900</v>
          </cell>
          <cell r="H58">
            <v>3648</v>
          </cell>
          <cell r="I58">
            <v>475</v>
          </cell>
          <cell r="J58">
            <v>570</v>
          </cell>
          <cell r="K58">
            <v>950</v>
          </cell>
          <cell r="L58">
            <v>0</v>
          </cell>
          <cell r="M58">
            <v>0</v>
          </cell>
          <cell r="N58">
            <v>26315</v>
          </cell>
        </row>
        <row r="59">
          <cell r="C59" t="str">
            <v>Adewale</v>
          </cell>
          <cell r="D59">
            <v>1</v>
          </cell>
          <cell r="E59">
            <v>19220.169999999998</v>
          </cell>
          <cell r="F59">
            <v>0</v>
          </cell>
          <cell r="G59">
            <v>0</v>
          </cell>
          <cell r="H59">
            <v>3584</v>
          </cell>
          <cell r="I59">
            <v>466.67</v>
          </cell>
          <cell r="J59">
            <v>560</v>
          </cell>
          <cell r="K59">
            <v>933.33</v>
          </cell>
          <cell r="L59">
            <v>0</v>
          </cell>
          <cell r="M59">
            <v>0</v>
          </cell>
          <cell r="N59">
            <v>24764.17</v>
          </cell>
        </row>
        <row r="60">
          <cell r="C60" t="str">
            <v>Isiakpere</v>
          </cell>
          <cell r="D60">
            <v>1</v>
          </cell>
          <cell r="E60">
            <v>18914.5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24359.5</v>
          </cell>
        </row>
        <row r="61">
          <cell r="C61" t="str">
            <v>Salami</v>
          </cell>
          <cell r="D61">
            <v>1</v>
          </cell>
          <cell r="E61">
            <v>22829.58</v>
          </cell>
          <cell r="F61">
            <v>0</v>
          </cell>
          <cell r="G61">
            <v>0</v>
          </cell>
          <cell r="H61">
            <v>3520</v>
          </cell>
          <cell r="I61">
            <v>458.33</v>
          </cell>
          <cell r="J61">
            <v>550</v>
          </cell>
          <cell r="K61">
            <v>916.67</v>
          </cell>
          <cell r="L61">
            <v>0</v>
          </cell>
          <cell r="M61">
            <v>0</v>
          </cell>
          <cell r="N61">
            <v>28274.58</v>
          </cell>
        </row>
        <row r="62">
          <cell r="C62" t="str">
            <v>Ipinsokan</v>
          </cell>
          <cell r="D62">
            <v>1</v>
          </cell>
          <cell r="E62">
            <v>26499.919999999998</v>
          </cell>
          <cell r="F62">
            <v>0</v>
          </cell>
          <cell r="G62">
            <v>0</v>
          </cell>
          <cell r="H62">
            <v>3520</v>
          </cell>
          <cell r="I62">
            <v>458.33</v>
          </cell>
          <cell r="J62">
            <v>550</v>
          </cell>
          <cell r="K62">
            <v>916.67</v>
          </cell>
          <cell r="L62">
            <v>0</v>
          </cell>
          <cell r="M62">
            <v>0</v>
          </cell>
          <cell r="N62">
            <v>31944.92</v>
          </cell>
        </row>
        <row r="63">
          <cell r="C63" t="str">
            <v>Ekpo</v>
          </cell>
          <cell r="D63">
            <v>1</v>
          </cell>
          <cell r="E63">
            <v>26366</v>
          </cell>
          <cell r="F63">
            <v>0</v>
          </cell>
          <cell r="G63">
            <v>0</v>
          </cell>
          <cell r="H63">
            <v>3840</v>
          </cell>
          <cell r="I63">
            <v>500</v>
          </cell>
          <cell r="J63">
            <v>600</v>
          </cell>
          <cell r="K63">
            <v>1000</v>
          </cell>
          <cell r="L63">
            <v>0</v>
          </cell>
          <cell r="M63">
            <v>0</v>
          </cell>
          <cell r="N63">
            <v>32306</v>
          </cell>
        </row>
        <row r="64">
          <cell r="C64" t="str">
            <v>Olagunju</v>
          </cell>
          <cell r="D64">
            <v>1</v>
          </cell>
          <cell r="E64">
            <v>30372.67</v>
          </cell>
          <cell r="F64">
            <v>0</v>
          </cell>
          <cell r="G64">
            <v>0</v>
          </cell>
          <cell r="H64">
            <v>4640</v>
          </cell>
          <cell r="I64">
            <v>604.16999999999996</v>
          </cell>
          <cell r="J64">
            <v>725</v>
          </cell>
          <cell r="K64">
            <v>1208.33</v>
          </cell>
          <cell r="L64">
            <v>0</v>
          </cell>
          <cell r="M64">
            <v>0</v>
          </cell>
          <cell r="N64">
            <v>37550.17</v>
          </cell>
        </row>
        <row r="65">
          <cell r="C65" t="str">
            <v>Obidike</v>
          </cell>
          <cell r="D65">
            <v>1</v>
          </cell>
          <cell r="E65">
            <v>37848.25</v>
          </cell>
          <cell r="F65">
            <v>0</v>
          </cell>
          <cell r="G65">
            <v>0</v>
          </cell>
          <cell r="H65">
            <v>3520</v>
          </cell>
          <cell r="I65">
            <v>458.33</v>
          </cell>
          <cell r="J65">
            <v>550</v>
          </cell>
          <cell r="K65">
            <v>916.67</v>
          </cell>
          <cell r="L65">
            <v>0</v>
          </cell>
          <cell r="M65">
            <v>0</v>
          </cell>
          <cell r="N65">
            <v>43293.25</v>
          </cell>
        </row>
        <row r="66">
          <cell r="C66" t="str">
            <v>Aiku</v>
          </cell>
          <cell r="D66">
            <v>1</v>
          </cell>
          <cell r="E66">
            <v>38062.92</v>
          </cell>
          <cell r="F66">
            <v>0</v>
          </cell>
          <cell r="G66">
            <v>0</v>
          </cell>
          <cell r="H66">
            <v>4160</v>
          </cell>
          <cell r="I66">
            <v>541.66999999999996</v>
          </cell>
          <cell r="J66">
            <v>650</v>
          </cell>
          <cell r="K66">
            <v>1083.33</v>
          </cell>
          <cell r="L66">
            <v>0</v>
          </cell>
          <cell r="M66">
            <v>0</v>
          </cell>
          <cell r="N66">
            <v>44497.919999999998</v>
          </cell>
        </row>
        <row r="67">
          <cell r="C67" t="str">
            <v>Omude Onomeguari</v>
          </cell>
          <cell r="D67">
            <v>1</v>
          </cell>
          <cell r="E67">
            <v>15257.92</v>
          </cell>
          <cell r="F67">
            <v>0</v>
          </cell>
          <cell r="G67">
            <v>0</v>
          </cell>
          <cell r="H67">
            <v>3648</v>
          </cell>
          <cell r="I67">
            <v>475</v>
          </cell>
          <cell r="J67">
            <v>570</v>
          </cell>
          <cell r="K67">
            <v>950</v>
          </cell>
          <cell r="L67">
            <v>0</v>
          </cell>
          <cell r="M67">
            <v>0</v>
          </cell>
          <cell r="N67">
            <v>20900.919999999998</v>
          </cell>
        </row>
        <row r="68">
          <cell r="C68" t="str">
            <v>Urutane</v>
          </cell>
          <cell r="D68">
            <v>1</v>
          </cell>
          <cell r="E68">
            <v>13552</v>
          </cell>
          <cell r="F68">
            <v>0</v>
          </cell>
          <cell r="G68">
            <v>0</v>
          </cell>
          <cell r="H68">
            <v>3584</v>
          </cell>
          <cell r="I68">
            <v>466.67</v>
          </cell>
          <cell r="J68">
            <v>560</v>
          </cell>
          <cell r="K68">
            <v>933.33</v>
          </cell>
          <cell r="L68">
            <v>0</v>
          </cell>
          <cell r="M68">
            <v>0</v>
          </cell>
          <cell r="N68">
            <v>19096</v>
          </cell>
        </row>
        <row r="69">
          <cell r="C69" t="str">
            <v>Momodu Jimoh Amusa</v>
          </cell>
          <cell r="D69">
            <v>1</v>
          </cell>
          <cell r="E69">
            <v>17269.080000000002</v>
          </cell>
          <cell r="F69">
            <v>0</v>
          </cell>
          <cell r="G69">
            <v>0</v>
          </cell>
          <cell r="H69">
            <v>3648</v>
          </cell>
          <cell r="I69">
            <v>475</v>
          </cell>
          <cell r="J69">
            <v>570</v>
          </cell>
          <cell r="K69">
            <v>950</v>
          </cell>
          <cell r="L69">
            <v>0</v>
          </cell>
          <cell r="M69">
            <v>0</v>
          </cell>
          <cell r="N69">
            <v>22912.080000000002</v>
          </cell>
        </row>
        <row r="70">
          <cell r="C70" t="str">
            <v>Obasanya</v>
          </cell>
          <cell r="D70">
            <v>1</v>
          </cell>
          <cell r="E70">
            <v>28428.75</v>
          </cell>
          <cell r="F70">
            <v>0</v>
          </cell>
          <cell r="G70">
            <v>0</v>
          </cell>
          <cell r="H70">
            <v>3648</v>
          </cell>
          <cell r="I70">
            <v>475</v>
          </cell>
          <cell r="J70">
            <v>570</v>
          </cell>
          <cell r="K70">
            <v>950</v>
          </cell>
          <cell r="L70">
            <v>0</v>
          </cell>
          <cell r="M70">
            <v>0</v>
          </cell>
          <cell r="N70">
            <v>34071.75</v>
          </cell>
        </row>
        <row r="71">
          <cell r="C71" t="str">
            <v>West</v>
          </cell>
          <cell r="D71">
            <v>1</v>
          </cell>
          <cell r="E71">
            <v>15747.42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0</v>
          </cell>
          <cell r="M71">
            <v>0</v>
          </cell>
          <cell r="N71">
            <v>21192.42</v>
          </cell>
        </row>
        <row r="72">
          <cell r="C72" t="str">
            <v>Chukwu</v>
          </cell>
          <cell r="D72">
            <v>1</v>
          </cell>
          <cell r="E72">
            <v>15271.67</v>
          </cell>
          <cell r="F72">
            <v>0</v>
          </cell>
          <cell r="G72">
            <v>0</v>
          </cell>
          <cell r="H72">
            <v>3520</v>
          </cell>
          <cell r="I72">
            <v>458.33</v>
          </cell>
          <cell r="J72">
            <v>550</v>
          </cell>
          <cell r="K72">
            <v>916.67</v>
          </cell>
          <cell r="L72">
            <v>0</v>
          </cell>
          <cell r="M72">
            <v>0</v>
          </cell>
          <cell r="N72">
            <v>20716.669999999998</v>
          </cell>
        </row>
        <row r="73">
          <cell r="C73" t="str">
            <v>Iwu</v>
          </cell>
          <cell r="D73">
            <v>1</v>
          </cell>
          <cell r="E73">
            <v>16062.75</v>
          </cell>
          <cell r="F73">
            <v>0</v>
          </cell>
          <cell r="G73">
            <v>0</v>
          </cell>
          <cell r="H73">
            <v>3520</v>
          </cell>
          <cell r="I73">
            <v>458.33</v>
          </cell>
          <cell r="J73">
            <v>550</v>
          </cell>
          <cell r="K73">
            <v>916.67</v>
          </cell>
          <cell r="L73">
            <v>0</v>
          </cell>
          <cell r="M73">
            <v>0</v>
          </cell>
          <cell r="N73">
            <v>21507.75</v>
          </cell>
        </row>
        <row r="74">
          <cell r="C74" t="str">
            <v>Ogbonnaya</v>
          </cell>
          <cell r="D74">
            <v>1</v>
          </cell>
          <cell r="E74">
            <v>116666.67</v>
          </cell>
          <cell r="F74">
            <v>0</v>
          </cell>
          <cell r="G74">
            <v>0</v>
          </cell>
          <cell r="H74">
            <v>3584</v>
          </cell>
          <cell r="I74">
            <v>466.67</v>
          </cell>
          <cell r="J74">
            <v>560</v>
          </cell>
          <cell r="K74">
            <v>933.33</v>
          </cell>
          <cell r="L74">
            <v>0</v>
          </cell>
          <cell r="M74">
            <v>0</v>
          </cell>
          <cell r="N74">
            <v>122210.67</v>
          </cell>
        </row>
        <row r="75">
          <cell r="C75" t="str">
            <v>Dina</v>
          </cell>
          <cell r="D75">
            <v>1</v>
          </cell>
          <cell r="E75">
            <v>26532.92</v>
          </cell>
          <cell r="F75">
            <v>0</v>
          </cell>
          <cell r="G75">
            <v>0</v>
          </cell>
          <cell r="H75">
            <v>3520</v>
          </cell>
          <cell r="I75">
            <v>458.33</v>
          </cell>
          <cell r="J75">
            <v>550</v>
          </cell>
          <cell r="K75">
            <v>916.67</v>
          </cell>
          <cell r="L75">
            <v>0</v>
          </cell>
          <cell r="M75">
            <v>0</v>
          </cell>
          <cell r="N75">
            <v>31977.919999999998</v>
          </cell>
        </row>
        <row r="76">
          <cell r="C76" t="str">
            <v>Oyibo</v>
          </cell>
          <cell r="D76">
            <v>1</v>
          </cell>
          <cell r="E76">
            <v>17428.169999999998</v>
          </cell>
          <cell r="F76">
            <v>0</v>
          </cell>
          <cell r="G76">
            <v>1900</v>
          </cell>
          <cell r="H76">
            <v>3584</v>
          </cell>
          <cell r="I76">
            <v>466.67</v>
          </cell>
          <cell r="J76">
            <v>560</v>
          </cell>
          <cell r="K76">
            <v>933.33</v>
          </cell>
          <cell r="L76">
            <v>0</v>
          </cell>
          <cell r="M76">
            <v>0</v>
          </cell>
          <cell r="N76">
            <v>24872.17</v>
          </cell>
        </row>
        <row r="77">
          <cell r="C77" t="str">
            <v>Dosunmu</v>
          </cell>
          <cell r="D77">
            <v>1</v>
          </cell>
          <cell r="E77">
            <v>17312.830000000002</v>
          </cell>
          <cell r="F77">
            <v>0</v>
          </cell>
          <cell r="G77">
            <v>0</v>
          </cell>
          <cell r="H77">
            <v>3648</v>
          </cell>
          <cell r="I77">
            <v>475</v>
          </cell>
          <cell r="J77">
            <v>570</v>
          </cell>
          <cell r="K77">
            <v>950</v>
          </cell>
          <cell r="L77">
            <v>0</v>
          </cell>
          <cell r="M77">
            <v>0</v>
          </cell>
          <cell r="N77">
            <v>22955.83</v>
          </cell>
        </row>
        <row r="78">
          <cell r="C78" t="str">
            <v>Ehiguese</v>
          </cell>
          <cell r="D78">
            <v>1</v>
          </cell>
          <cell r="E78">
            <v>13310</v>
          </cell>
          <cell r="F78">
            <v>0</v>
          </cell>
          <cell r="G78">
            <v>0</v>
          </cell>
          <cell r="H78">
            <v>3520</v>
          </cell>
          <cell r="I78">
            <v>458.33</v>
          </cell>
          <cell r="J78">
            <v>550</v>
          </cell>
          <cell r="K78">
            <v>916.67</v>
          </cell>
          <cell r="L78">
            <v>0</v>
          </cell>
          <cell r="M78">
            <v>0</v>
          </cell>
          <cell r="N78">
            <v>18755</v>
          </cell>
        </row>
        <row r="79">
          <cell r="C79" t="str">
            <v>Yusuf</v>
          </cell>
          <cell r="D79">
            <v>1</v>
          </cell>
          <cell r="E79">
            <v>20426.919999999998</v>
          </cell>
          <cell r="F79">
            <v>0</v>
          </cell>
          <cell r="G79">
            <v>0</v>
          </cell>
          <cell r="H79">
            <v>3648</v>
          </cell>
          <cell r="I79">
            <v>475</v>
          </cell>
          <cell r="J79">
            <v>570</v>
          </cell>
          <cell r="K79">
            <v>950</v>
          </cell>
          <cell r="L79">
            <v>0</v>
          </cell>
          <cell r="M79">
            <v>0</v>
          </cell>
          <cell r="N79">
            <v>26069.919999999998</v>
          </cell>
        </row>
        <row r="80">
          <cell r="C80" t="str">
            <v>Joseph</v>
          </cell>
          <cell r="D80">
            <v>1</v>
          </cell>
          <cell r="E80">
            <v>13200</v>
          </cell>
          <cell r="F80">
            <v>0</v>
          </cell>
          <cell r="G80">
            <v>1900</v>
          </cell>
          <cell r="H80">
            <v>3520</v>
          </cell>
          <cell r="I80">
            <v>458.33</v>
          </cell>
          <cell r="J80">
            <v>550</v>
          </cell>
          <cell r="K80">
            <v>916.67</v>
          </cell>
          <cell r="L80">
            <v>0</v>
          </cell>
          <cell r="M80">
            <v>0</v>
          </cell>
          <cell r="N80">
            <v>20545</v>
          </cell>
        </row>
        <row r="81">
          <cell r="C81" t="str">
            <v>Osabuohien</v>
          </cell>
          <cell r="D81">
            <v>1</v>
          </cell>
          <cell r="E81">
            <v>19940</v>
          </cell>
          <cell r="F81">
            <v>0</v>
          </cell>
          <cell r="G81">
            <v>0</v>
          </cell>
          <cell r="H81">
            <v>3840</v>
          </cell>
          <cell r="I81">
            <v>500</v>
          </cell>
          <cell r="J81">
            <v>600</v>
          </cell>
          <cell r="K81">
            <v>1000</v>
          </cell>
          <cell r="L81">
            <v>0</v>
          </cell>
          <cell r="M81">
            <v>0</v>
          </cell>
          <cell r="N81">
            <v>25880</v>
          </cell>
        </row>
        <row r="82">
          <cell r="C82" t="str">
            <v>Ajisegbede</v>
          </cell>
          <cell r="D82">
            <v>1</v>
          </cell>
          <cell r="E82">
            <v>20403</v>
          </cell>
          <cell r="F82">
            <v>0</v>
          </cell>
          <cell r="G82">
            <v>0</v>
          </cell>
          <cell r="H82">
            <v>3840</v>
          </cell>
          <cell r="I82">
            <v>500</v>
          </cell>
          <cell r="J82">
            <v>600</v>
          </cell>
          <cell r="K82">
            <v>1000</v>
          </cell>
          <cell r="L82">
            <v>0</v>
          </cell>
          <cell r="M82">
            <v>0</v>
          </cell>
          <cell r="N82">
            <v>26343</v>
          </cell>
        </row>
        <row r="83">
          <cell r="C83" t="str">
            <v>Abiodun</v>
          </cell>
          <cell r="D83">
            <v>1</v>
          </cell>
          <cell r="E83">
            <v>27391.33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33034.33</v>
          </cell>
        </row>
        <row r="84">
          <cell r="C84" t="str">
            <v>Fasheun</v>
          </cell>
          <cell r="D84">
            <v>1</v>
          </cell>
          <cell r="E84">
            <v>30557.67</v>
          </cell>
          <cell r="F84">
            <v>0</v>
          </cell>
          <cell r="G84">
            <v>0</v>
          </cell>
          <cell r="H84">
            <v>3648</v>
          </cell>
          <cell r="I84">
            <v>475</v>
          </cell>
          <cell r="J84">
            <v>570</v>
          </cell>
          <cell r="K84">
            <v>950</v>
          </cell>
          <cell r="L84">
            <v>0</v>
          </cell>
          <cell r="M84">
            <v>0</v>
          </cell>
          <cell r="N84">
            <v>36200.67</v>
          </cell>
        </row>
        <row r="85">
          <cell r="C85" t="str">
            <v>Asalu</v>
          </cell>
          <cell r="D85">
            <v>1</v>
          </cell>
          <cell r="E85">
            <v>27391.33</v>
          </cell>
          <cell r="F85">
            <v>0</v>
          </cell>
          <cell r="G85">
            <v>0</v>
          </cell>
          <cell r="H85">
            <v>3648</v>
          </cell>
          <cell r="I85">
            <v>475</v>
          </cell>
          <cell r="J85">
            <v>570</v>
          </cell>
          <cell r="K85">
            <v>950</v>
          </cell>
          <cell r="L85">
            <v>0</v>
          </cell>
          <cell r="M85">
            <v>0</v>
          </cell>
          <cell r="N85">
            <v>33034.33</v>
          </cell>
        </row>
        <row r="86">
          <cell r="C86" t="str">
            <v>Enegide</v>
          </cell>
          <cell r="D86">
            <v>1</v>
          </cell>
          <cell r="E86">
            <v>17572.830000000002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0</v>
          </cell>
          <cell r="M86">
            <v>0</v>
          </cell>
          <cell r="N86">
            <v>23116.83</v>
          </cell>
        </row>
        <row r="87">
          <cell r="C87" t="str">
            <v>Isidahomen</v>
          </cell>
          <cell r="D87">
            <v>1</v>
          </cell>
          <cell r="E87">
            <v>17987.71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0</v>
          </cell>
          <cell r="M87">
            <v>0</v>
          </cell>
          <cell r="N87">
            <v>23531.71</v>
          </cell>
        </row>
        <row r="88">
          <cell r="C88" t="str">
            <v>Ngwudile</v>
          </cell>
          <cell r="D88">
            <v>1</v>
          </cell>
          <cell r="E88">
            <v>17572.830000000002</v>
          </cell>
          <cell r="F88">
            <v>0</v>
          </cell>
          <cell r="G88">
            <v>0</v>
          </cell>
          <cell r="H88">
            <v>3584</v>
          </cell>
          <cell r="I88">
            <v>466.67</v>
          </cell>
          <cell r="J88">
            <v>560</v>
          </cell>
          <cell r="K88">
            <v>933.33</v>
          </cell>
          <cell r="L88">
            <v>0</v>
          </cell>
          <cell r="M88">
            <v>0</v>
          </cell>
          <cell r="N88">
            <v>23116.83</v>
          </cell>
        </row>
        <row r="89">
          <cell r="C89" t="str">
            <v>Oke AA</v>
          </cell>
          <cell r="D89">
            <v>1</v>
          </cell>
          <cell r="E89">
            <v>17987.169999999998</v>
          </cell>
          <cell r="F89">
            <v>0</v>
          </cell>
          <cell r="G89">
            <v>0</v>
          </cell>
          <cell r="H89">
            <v>3584</v>
          </cell>
          <cell r="I89">
            <v>466.67</v>
          </cell>
          <cell r="J89">
            <v>560</v>
          </cell>
          <cell r="K89">
            <v>933.33</v>
          </cell>
          <cell r="L89">
            <v>0</v>
          </cell>
          <cell r="M89">
            <v>0</v>
          </cell>
          <cell r="N89">
            <v>23531.17</v>
          </cell>
        </row>
        <row r="90">
          <cell r="C90" t="str">
            <v>Ajisebutu</v>
          </cell>
          <cell r="D90">
            <v>1</v>
          </cell>
          <cell r="E90">
            <v>13200</v>
          </cell>
          <cell r="F90">
            <v>0</v>
          </cell>
          <cell r="G90">
            <v>0</v>
          </cell>
          <cell r="H90">
            <v>3520</v>
          </cell>
          <cell r="I90">
            <v>458.33</v>
          </cell>
          <cell r="J90">
            <v>550</v>
          </cell>
          <cell r="K90">
            <v>916.67</v>
          </cell>
          <cell r="L90">
            <v>0</v>
          </cell>
          <cell r="M90">
            <v>0</v>
          </cell>
          <cell r="N90">
            <v>18645</v>
          </cell>
        </row>
        <row r="91">
          <cell r="C91" t="str">
            <v>Alade</v>
          </cell>
          <cell r="D91">
            <v>1</v>
          </cell>
          <cell r="E91">
            <v>13200</v>
          </cell>
          <cell r="F91">
            <v>0</v>
          </cell>
          <cell r="G91">
            <v>0</v>
          </cell>
          <cell r="H91">
            <v>3520</v>
          </cell>
          <cell r="I91">
            <v>458.33</v>
          </cell>
          <cell r="J91">
            <v>550</v>
          </cell>
          <cell r="K91">
            <v>916.67</v>
          </cell>
          <cell r="L91">
            <v>0</v>
          </cell>
          <cell r="M91">
            <v>0</v>
          </cell>
          <cell r="N91">
            <v>18645</v>
          </cell>
        </row>
        <row r="92">
          <cell r="C92" t="str">
            <v>Tesilimi</v>
          </cell>
          <cell r="D92">
            <v>1</v>
          </cell>
          <cell r="E92">
            <v>13552</v>
          </cell>
          <cell r="F92">
            <v>0</v>
          </cell>
          <cell r="G92">
            <v>0</v>
          </cell>
          <cell r="H92">
            <v>3584</v>
          </cell>
          <cell r="I92">
            <v>466.67</v>
          </cell>
          <cell r="J92">
            <v>560</v>
          </cell>
          <cell r="K92">
            <v>933.33</v>
          </cell>
          <cell r="L92">
            <v>0</v>
          </cell>
          <cell r="M92">
            <v>0</v>
          </cell>
          <cell r="N92">
            <v>19096</v>
          </cell>
        </row>
        <row r="93">
          <cell r="C93" t="str">
            <v>Okobi</v>
          </cell>
          <cell r="D93">
            <v>1</v>
          </cell>
          <cell r="E93">
            <v>13917.83</v>
          </cell>
          <cell r="F93">
            <v>0</v>
          </cell>
          <cell r="G93">
            <v>0</v>
          </cell>
          <cell r="H93">
            <v>3584</v>
          </cell>
          <cell r="I93">
            <v>466.67</v>
          </cell>
          <cell r="J93">
            <v>560</v>
          </cell>
          <cell r="K93">
            <v>933.33</v>
          </cell>
          <cell r="L93">
            <v>0</v>
          </cell>
          <cell r="M93">
            <v>0</v>
          </cell>
          <cell r="N93">
            <v>19461.830000000002</v>
          </cell>
        </row>
        <row r="94">
          <cell r="C94" t="str">
            <v>Ibiyemi</v>
          </cell>
          <cell r="D94">
            <v>1</v>
          </cell>
          <cell r="E94">
            <v>13669.33</v>
          </cell>
          <cell r="F94">
            <v>0</v>
          </cell>
          <cell r="G94">
            <v>0</v>
          </cell>
          <cell r="H94">
            <v>3520</v>
          </cell>
          <cell r="I94">
            <v>458.33</v>
          </cell>
          <cell r="J94">
            <v>550</v>
          </cell>
          <cell r="K94">
            <v>916.67</v>
          </cell>
          <cell r="L94">
            <v>0</v>
          </cell>
          <cell r="M94">
            <v>0</v>
          </cell>
          <cell r="N94">
            <v>19114.330000000002</v>
          </cell>
        </row>
        <row r="95">
          <cell r="C95" t="str">
            <v>Omeonu</v>
          </cell>
          <cell r="D95">
            <v>1</v>
          </cell>
          <cell r="E95">
            <v>13552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0</v>
          </cell>
          <cell r="M95">
            <v>0</v>
          </cell>
          <cell r="N95">
            <v>19096</v>
          </cell>
        </row>
        <row r="96">
          <cell r="C96" t="str">
            <v>Agho</v>
          </cell>
          <cell r="D96">
            <v>1</v>
          </cell>
          <cell r="E96">
            <v>17572.830000000002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0</v>
          </cell>
          <cell r="M96">
            <v>0</v>
          </cell>
          <cell r="N96">
            <v>23116.83</v>
          </cell>
        </row>
        <row r="97">
          <cell r="C97" t="str">
            <v>Eyiolawi</v>
          </cell>
          <cell r="D97">
            <v>1</v>
          </cell>
          <cell r="E97">
            <v>17870.5</v>
          </cell>
          <cell r="F97">
            <v>0</v>
          </cell>
          <cell r="G97">
            <v>0</v>
          </cell>
          <cell r="H97">
            <v>3584</v>
          </cell>
          <cell r="I97">
            <v>466.67</v>
          </cell>
          <cell r="J97">
            <v>560</v>
          </cell>
          <cell r="K97">
            <v>933.33</v>
          </cell>
          <cell r="L97">
            <v>0</v>
          </cell>
          <cell r="M97">
            <v>0</v>
          </cell>
          <cell r="N97">
            <v>23414.5</v>
          </cell>
        </row>
        <row r="98">
          <cell r="C98" t="str">
            <v>Jatto</v>
          </cell>
          <cell r="D98">
            <v>1</v>
          </cell>
          <cell r="E98">
            <v>13917.83</v>
          </cell>
          <cell r="F98">
            <v>0</v>
          </cell>
          <cell r="G98">
            <v>0</v>
          </cell>
          <cell r="H98">
            <v>3584</v>
          </cell>
          <cell r="I98">
            <v>466.67</v>
          </cell>
          <cell r="J98">
            <v>560</v>
          </cell>
          <cell r="K98">
            <v>933.33</v>
          </cell>
          <cell r="L98">
            <v>0</v>
          </cell>
          <cell r="M98">
            <v>0</v>
          </cell>
          <cell r="N98">
            <v>19461.830000000002</v>
          </cell>
        </row>
        <row r="99">
          <cell r="C99" t="str">
            <v>Idowu</v>
          </cell>
          <cell r="D99">
            <v>1</v>
          </cell>
          <cell r="E99">
            <v>13310</v>
          </cell>
          <cell r="F99">
            <v>0</v>
          </cell>
          <cell r="G99">
            <v>0</v>
          </cell>
          <cell r="H99">
            <v>3520</v>
          </cell>
          <cell r="I99">
            <v>458.33</v>
          </cell>
          <cell r="J99">
            <v>550</v>
          </cell>
          <cell r="K99">
            <v>916.67</v>
          </cell>
          <cell r="L99">
            <v>0</v>
          </cell>
          <cell r="M99">
            <v>0</v>
          </cell>
          <cell r="N99">
            <v>18755</v>
          </cell>
        </row>
        <row r="100">
          <cell r="C100" t="str">
            <v>Olawale</v>
          </cell>
          <cell r="D100">
            <v>1</v>
          </cell>
          <cell r="E100">
            <v>13966.42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0</v>
          </cell>
          <cell r="M100">
            <v>0</v>
          </cell>
          <cell r="N100">
            <v>19510.419999999998</v>
          </cell>
        </row>
        <row r="101">
          <cell r="C101" t="str">
            <v>Ibrahim</v>
          </cell>
          <cell r="D101">
            <v>1</v>
          </cell>
          <cell r="E101">
            <v>28380.92</v>
          </cell>
          <cell r="F101">
            <v>0</v>
          </cell>
          <cell r="G101">
            <v>0</v>
          </cell>
          <cell r="H101">
            <v>3520</v>
          </cell>
          <cell r="I101">
            <v>458.33</v>
          </cell>
          <cell r="J101">
            <v>550</v>
          </cell>
          <cell r="K101">
            <v>916.67</v>
          </cell>
          <cell r="L101">
            <v>0</v>
          </cell>
          <cell r="M101">
            <v>0</v>
          </cell>
          <cell r="N101">
            <v>33825.919999999998</v>
          </cell>
        </row>
        <row r="102">
          <cell r="C102" t="str">
            <v>Omokeni</v>
          </cell>
          <cell r="D102">
            <v>1</v>
          </cell>
          <cell r="E102">
            <v>28896.92</v>
          </cell>
          <cell r="F102">
            <v>0</v>
          </cell>
          <cell r="G102">
            <v>0</v>
          </cell>
          <cell r="H102">
            <v>3584</v>
          </cell>
          <cell r="I102">
            <v>466.67</v>
          </cell>
          <cell r="J102">
            <v>560</v>
          </cell>
          <cell r="K102">
            <v>933.33</v>
          </cell>
          <cell r="L102">
            <v>0</v>
          </cell>
          <cell r="M102">
            <v>0</v>
          </cell>
          <cell r="N102">
            <v>34440.92</v>
          </cell>
        </row>
        <row r="103">
          <cell r="C103" t="str">
            <v>Ayeni</v>
          </cell>
          <cell r="D103">
            <v>1</v>
          </cell>
          <cell r="E103">
            <v>28380.92</v>
          </cell>
          <cell r="F103">
            <v>0</v>
          </cell>
          <cell r="G103">
            <v>0</v>
          </cell>
          <cell r="H103">
            <v>3520</v>
          </cell>
          <cell r="I103">
            <v>458.33</v>
          </cell>
          <cell r="J103">
            <v>550</v>
          </cell>
          <cell r="K103">
            <v>916.67</v>
          </cell>
          <cell r="L103">
            <v>0</v>
          </cell>
          <cell r="M103">
            <v>0</v>
          </cell>
          <cell r="N103">
            <v>33825.919999999998</v>
          </cell>
        </row>
        <row r="104">
          <cell r="C104" t="str">
            <v>Owolabi SS</v>
          </cell>
          <cell r="D104">
            <v>1</v>
          </cell>
          <cell r="E104">
            <v>17572.830000000002</v>
          </cell>
          <cell r="F104">
            <v>0</v>
          </cell>
          <cell r="G104">
            <v>0</v>
          </cell>
          <cell r="H104">
            <v>3584</v>
          </cell>
          <cell r="I104">
            <v>466.67</v>
          </cell>
          <cell r="J104">
            <v>560</v>
          </cell>
          <cell r="K104">
            <v>933.33</v>
          </cell>
          <cell r="L104">
            <v>0</v>
          </cell>
          <cell r="M104">
            <v>0</v>
          </cell>
          <cell r="N104">
            <v>23116.83</v>
          </cell>
        </row>
        <row r="105">
          <cell r="C105" t="str">
            <v>Adeyele</v>
          </cell>
          <cell r="D105">
            <v>1</v>
          </cell>
          <cell r="E105">
            <v>17987.169999999998</v>
          </cell>
          <cell r="F105">
            <v>0</v>
          </cell>
          <cell r="G105">
            <v>0</v>
          </cell>
          <cell r="H105">
            <v>3584</v>
          </cell>
          <cell r="I105">
            <v>466.67</v>
          </cell>
          <cell r="J105">
            <v>466.67</v>
          </cell>
          <cell r="K105">
            <v>933.33</v>
          </cell>
          <cell r="L105">
            <v>0</v>
          </cell>
          <cell r="M105">
            <v>0</v>
          </cell>
          <cell r="N105">
            <v>23437.839999999997</v>
          </cell>
        </row>
        <row r="106">
          <cell r="C106" t="str">
            <v>Abati</v>
          </cell>
          <cell r="D106">
            <v>1</v>
          </cell>
          <cell r="E106">
            <v>15512.75</v>
          </cell>
          <cell r="F106">
            <v>0</v>
          </cell>
          <cell r="G106">
            <v>0</v>
          </cell>
          <cell r="H106">
            <v>3520</v>
          </cell>
          <cell r="I106">
            <v>458.33</v>
          </cell>
          <cell r="J106">
            <v>550</v>
          </cell>
          <cell r="K106">
            <v>916.67</v>
          </cell>
          <cell r="L106">
            <v>0</v>
          </cell>
          <cell r="M106">
            <v>0</v>
          </cell>
          <cell r="N106">
            <v>20957.75</v>
          </cell>
        </row>
        <row r="107">
          <cell r="C107" t="str">
            <v>Rockson</v>
          </cell>
          <cell r="D107">
            <v>1</v>
          </cell>
          <cell r="E107">
            <v>129429.08</v>
          </cell>
          <cell r="F107">
            <v>0</v>
          </cell>
          <cell r="G107">
            <v>0</v>
          </cell>
          <cell r="H107">
            <v>3584</v>
          </cell>
          <cell r="I107">
            <v>466.67</v>
          </cell>
          <cell r="J107">
            <v>560</v>
          </cell>
          <cell r="K107">
            <v>933.33</v>
          </cell>
          <cell r="L107">
            <v>0</v>
          </cell>
          <cell r="M107">
            <v>0</v>
          </cell>
          <cell r="N107">
            <v>134973.08000000002</v>
          </cell>
        </row>
        <row r="108">
          <cell r="C108" t="str">
            <v>Ansah</v>
          </cell>
          <cell r="D108">
            <v>1</v>
          </cell>
          <cell r="E108">
            <v>13717</v>
          </cell>
          <cell r="F108">
            <v>0</v>
          </cell>
          <cell r="G108">
            <v>0</v>
          </cell>
          <cell r="H108">
            <v>3520</v>
          </cell>
          <cell r="I108">
            <v>458.33</v>
          </cell>
          <cell r="J108">
            <v>550</v>
          </cell>
          <cell r="K108">
            <v>916.67</v>
          </cell>
          <cell r="L108">
            <v>0</v>
          </cell>
          <cell r="M108">
            <v>0</v>
          </cell>
          <cell r="N108">
            <v>19162</v>
          </cell>
        </row>
        <row r="109">
          <cell r="C109" t="str">
            <v>Iweluegim</v>
          </cell>
          <cell r="D109">
            <v>1</v>
          </cell>
          <cell r="E109">
            <v>13917.83</v>
          </cell>
          <cell r="F109">
            <v>0</v>
          </cell>
          <cell r="G109">
            <v>0</v>
          </cell>
          <cell r="H109">
            <v>3584</v>
          </cell>
          <cell r="I109">
            <v>466.67</v>
          </cell>
          <cell r="J109">
            <v>560</v>
          </cell>
          <cell r="K109">
            <v>933.33</v>
          </cell>
          <cell r="L109">
            <v>0</v>
          </cell>
          <cell r="M109">
            <v>0</v>
          </cell>
          <cell r="N109">
            <v>19461.830000000002</v>
          </cell>
        </row>
        <row r="110">
          <cell r="C110" t="str">
            <v>Ibane</v>
          </cell>
          <cell r="D110">
            <v>1</v>
          </cell>
          <cell r="E110">
            <v>13669.33</v>
          </cell>
          <cell r="F110">
            <v>0</v>
          </cell>
          <cell r="G110">
            <v>0</v>
          </cell>
          <cell r="H110">
            <v>3520</v>
          </cell>
          <cell r="I110">
            <v>458.33</v>
          </cell>
          <cell r="J110">
            <v>550</v>
          </cell>
          <cell r="K110">
            <v>916.67</v>
          </cell>
          <cell r="L110">
            <v>0</v>
          </cell>
          <cell r="M110">
            <v>0</v>
          </cell>
          <cell r="N110">
            <v>19114.330000000002</v>
          </cell>
        </row>
        <row r="111">
          <cell r="C111" t="str">
            <v>Bakare</v>
          </cell>
          <cell r="D111">
            <v>1</v>
          </cell>
          <cell r="E111">
            <v>13440</v>
          </cell>
          <cell r="F111">
            <v>0</v>
          </cell>
          <cell r="G111">
            <v>0</v>
          </cell>
          <cell r="H111">
            <v>3584</v>
          </cell>
          <cell r="I111">
            <v>466.67</v>
          </cell>
          <cell r="J111">
            <v>560</v>
          </cell>
          <cell r="K111">
            <v>933.33</v>
          </cell>
          <cell r="L111">
            <v>0</v>
          </cell>
          <cell r="M111">
            <v>0</v>
          </cell>
          <cell r="N111">
            <v>18984</v>
          </cell>
        </row>
        <row r="112">
          <cell r="C112" t="str">
            <v>Ogberejeko</v>
          </cell>
          <cell r="D112">
            <v>1</v>
          </cell>
          <cell r="E112">
            <v>18242.830000000002</v>
          </cell>
          <cell r="F112">
            <v>0</v>
          </cell>
          <cell r="G112">
            <v>0</v>
          </cell>
          <cell r="H112">
            <v>3648</v>
          </cell>
          <cell r="I112">
            <v>475</v>
          </cell>
          <cell r="J112">
            <v>570</v>
          </cell>
          <cell r="K112">
            <v>950</v>
          </cell>
          <cell r="L112">
            <v>0</v>
          </cell>
          <cell r="M112">
            <v>0</v>
          </cell>
          <cell r="N112">
            <v>23885.83</v>
          </cell>
        </row>
        <row r="113">
          <cell r="C113" t="str">
            <v>James</v>
          </cell>
          <cell r="D113">
            <v>1</v>
          </cell>
          <cell r="E113">
            <v>17572.830000000002</v>
          </cell>
          <cell r="F113">
            <v>0</v>
          </cell>
          <cell r="G113">
            <v>0</v>
          </cell>
          <cell r="H113">
            <v>3584</v>
          </cell>
          <cell r="I113">
            <v>466.67</v>
          </cell>
          <cell r="J113">
            <v>560</v>
          </cell>
          <cell r="K113">
            <v>933.33</v>
          </cell>
          <cell r="L113">
            <v>0</v>
          </cell>
          <cell r="M113">
            <v>0</v>
          </cell>
          <cell r="N113">
            <v>23116.83</v>
          </cell>
        </row>
        <row r="114">
          <cell r="C114" t="str">
            <v>David</v>
          </cell>
          <cell r="D114">
            <v>1</v>
          </cell>
          <cell r="E114">
            <v>20403</v>
          </cell>
          <cell r="F114">
            <v>0</v>
          </cell>
          <cell r="G114">
            <v>0</v>
          </cell>
          <cell r="H114">
            <v>3840</v>
          </cell>
          <cell r="I114">
            <v>500</v>
          </cell>
          <cell r="J114">
            <v>600</v>
          </cell>
          <cell r="K114">
            <v>1000</v>
          </cell>
          <cell r="L114">
            <v>0</v>
          </cell>
          <cell r="M114">
            <v>0</v>
          </cell>
          <cell r="N114">
            <v>26343</v>
          </cell>
        </row>
        <row r="115">
          <cell r="C115" t="str">
            <v>Oserei</v>
          </cell>
          <cell r="D115">
            <v>1</v>
          </cell>
          <cell r="E115">
            <v>13310</v>
          </cell>
          <cell r="F115">
            <v>0</v>
          </cell>
          <cell r="G115">
            <v>0</v>
          </cell>
          <cell r="H115">
            <v>3520</v>
          </cell>
          <cell r="I115">
            <v>458.33</v>
          </cell>
          <cell r="J115">
            <v>550</v>
          </cell>
          <cell r="K115">
            <v>916.67</v>
          </cell>
          <cell r="L115">
            <v>0</v>
          </cell>
          <cell r="M115">
            <v>0</v>
          </cell>
          <cell r="N115">
            <v>18755</v>
          </cell>
        </row>
        <row r="116">
          <cell r="C116" t="str">
            <v>Agbaje</v>
          </cell>
          <cell r="D116">
            <v>1</v>
          </cell>
          <cell r="E116">
            <v>38905</v>
          </cell>
          <cell r="F116">
            <v>0</v>
          </cell>
          <cell r="G116">
            <v>0</v>
          </cell>
          <cell r="H116">
            <v>3840</v>
          </cell>
          <cell r="I116">
            <v>500</v>
          </cell>
          <cell r="J116">
            <v>600</v>
          </cell>
          <cell r="K116">
            <v>1000</v>
          </cell>
          <cell r="L116">
            <v>0</v>
          </cell>
          <cell r="M116">
            <v>0</v>
          </cell>
          <cell r="N116">
            <v>44845</v>
          </cell>
        </row>
        <row r="117">
          <cell r="C117" t="str">
            <v>Ugoh</v>
          </cell>
          <cell r="D117">
            <v>1</v>
          </cell>
          <cell r="E117">
            <v>26430.25</v>
          </cell>
          <cell r="F117">
            <v>0</v>
          </cell>
          <cell r="G117">
            <v>0</v>
          </cell>
          <cell r="H117">
            <v>3520</v>
          </cell>
          <cell r="I117">
            <v>458.33</v>
          </cell>
          <cell r="J117">
            <v>550</v>
          </cell>
          <cell r="K117">
            <v>916.67</v>
          </cell>
          <cell r="L117">
            <v>0</v>
          </cell>
          <cell r="M117">
            <v>0</v>
          </cell>
          <cell r="N117">
            <v>31875.25</v>
          </cell>
        </row>
        <row r="118">
          <cell r="C118" t="str">
            <v>Ogar</v>
          </cell>
          <cell r="D118">
            <v>1</v>
          </cell>
          <cell r="E118">
            <v>26250</v>
          </cell>
          <cell r="F118">
            <v>0</v>
          </cell>
          <cell r="G118">
            <v>0</v>
          </cell>
          <cell r="H118">
            <v>3648</v>
          </cell>
          <cell r="I118">
            <v>475</v>
          </cell>
          <cell r="J118">
            <v>570</v>
          </cell>
          <cell r="K118">
            <v>950</v>
          </cell>
          <cell r="L118">
            <v>0</v>
          </cell>
          <cell r="M118">
            <v>0</v>
          </cell>
          <cell r="N118">
            <v>31893</v>
          </cell>
        </row>
        <row r="119">
          <cell r="C119" t="str">
            <v>Umoren</v>
          </cell>
          <cell r="D119">
            <v>1</v>
          </cell>
          <cell r="E119">
            <v>18333.330000000002</v>
          </cell>
          <cell r="F119">
            <v>0</v>
          </cell>
          <cell r="G119">
            <v>0</v>
          </cell>
          <cell r="H119">
            <v>3648</v>
          </cell>
          <cell r="I119">
            <v>475</v>
          </cell>
          <cell r="J119">
            <v>570</v>
          </cell>
          <cell r="K119">
            <v>950</v>
          </cell>
          <cell r="L119">
            <v>0</v>
          </cell>
          <cell r="M119">
            <v>0</v>
          </cell>
          <cell r="N119">
            <v>23976.33</v>
          </cell>
        </row>
      </sheetData>
      <sheetData sheetId="7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27400.83</v>
          </cell>
          <cell r="F10">
            <v>0</v>
          </cell>
          <cell r="G10">
            <v>0</v>
          </cell>
          <cell r="H10">
            <v>3200</v>
          </cell>
          <cell r="I10">
            <v>416.67</v>
          </cell>
          <cell r="J10">
            <v>500</v>
          </cell>
          <cell r="K10">
            <v>833.33</v>
          </cell>
          <cell r="L10">
            <v>0</v>
          </cell>
          <cell r="M10">
            <v>0</v>
          </cell>
          <cell r="N10">
            <v>32350.83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0</v>
          </cell>
          <cell r="M11">
            <v>0</v>
          </cell>
          <cell r="N11">
            <v>26403.67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0</v>
          </cell>
          <cell r="M13">
            <v>0</v>
          </cell>
          <cell r="N13">
            <v>26528.33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0</v>
          </cell>
          <cell r="M17">
            <v>0</v>
          </cell>
          <cell r="N17">
            <v>26599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Adeniyi</v>
          </cell>
          <cell r="D20">
            <v>1</v>
          </cell>
          <cell r="E20">
            <v>73282</v>
          </cell>
          <cell r="F20">
            <v>0</v>
          </cell>
          <cell r="G20">
            <v>0</v>
          </cell>
          <cell r="H20">
            <v>3520</v>
          </cell>
          <cell r="I20">
            <v>458.33</v>
          </cell>
          <cell r="J20">
            <v>550</v>
          </cell>
          <cell r="K20">
            <v>916.67</v>
          </cell>
          <cell r="L20">
            <v>0</v>
          </cell>
          <cell r="M20">
            <v>0</v>
          </cell>
          <cell r="N20">
            <v>78727</v>
          </cell>
        </row>
        <row r="21">
          <cell r="C21" t="str">
            <v>Aligere</v>
          </cell>
          <cell r="D21">
            <v>1</v>
          </cell>
          <cell r="E21">
            <v>19626.080000000002</v>
          </cell>
          <cell r="F21">
            <v>0</v>
          </cell>
          <cell r="G21">
            <v>0</v>
          </cell>
          <cell r="H21">
            <v>3648</v>
          </cell>
          <cell r="I21">
            <v>475</v>
          </cell>
          <cell r="J21">
            <v>570</v>
          </cell>
          <cell r="K21">
            <v>950</v>
          </cell>
          <cell r="L21">
            <v>0</v>
          </cell>
          <cell r="M21">
            <v>0</v>
          </cell>
          <cell r="N21">
            <v>25269.08</v>
          </cell>
        </row>
        <row r="22">
          <cell r="C22" t="str">
            <v>Muritala</v>
          </cell>
          <cell r="D22">
            <v>1</v>
          </cell>
          <cell r="E22">
            <v>51413.58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56957.58</v>
          </cell>
        </row>
        <row r="23">
          <cell r="C23" t="str">
            <v>Ojiegbe</v>
          </cell>
          <cell r="D23">
            <v>1</v>
          </cell>
          <cell r="E23">
            <v>50174.17</v>
          </cell>
          <cell r="F23">
            <v>0</v>
          </cell>
          <cell r="G23">
            <v>0</v>
          </cell>
          <cell r="H23">
            <v>3584</v>
          </cell>
          <cell r="I23">
            <v>466.67</v>
          </cell>
          <cell r="J23">
            <v>560</v>
          </cell>
          <cell r="K23">
            <v>933.33</v>
          </cell>
          <cell r="L23">
            <v>0</v>
          </cell>
          <cell r="M23">
            <v>0</v>
          </cell>
          <cell r="N23">
            <v>55718.17</v>
          </cell>
        </row>
        <row r="24">
          <cell r="C24" t="str">
            <v>Audu</v>
          </cell>
          <cell r="D24">
            <v>1</v>
          </cell>
          <cell r="E24">
            <v>56993.75</v>
          </cell>
          <cell r="F24">
            <v>0</v>
          </cell>
          <cell r="G24">
            <v>0</v>
          </cell>
          <cell r="H24">
            <v>4000</v>
          </cell>
          <cell r="I24">
            <v>570.83000000000004</v>
          </cell>
          <cell r="J24">
            <v>625</v>
          </cell>
          <cell r="K24">
            <v>1041.67</v>
          </cell>
          <cell r="L24">
            <v>0</v>
          </cell>
          <cell r="M24">
            <v>0</v>
          </cell>
          <cell r="N24">
            <v>63231.25</v>
          </cell>
        </row>
        <row r="25">
          <cell r="C25" t="str">
            <v>Okpe</v>
          </cell>
          <cell r="D25">
            <v>1</v>
          </cell>
          <cell r="E25">
            <v>48586.5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54130.5</v>
          </cell>
        </row>
        <row r="26">
          <cell r="C26" t="str">
            <v>Ndoh</v>
          </cell>
          <cell r="D26">
            <v>1</v>
          </cell>
          <cell r="E26">
            <v>41463.33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47007.33</v>
          </cell>
        </row>
        <row r="27">
          <cell r="C27" t="str">
            <v>Owolabi F</v>
          </cell>
          <cell r="D27">
            <v>1</v>
          </cell>
          <cell r="E27">
            <v>34136.67</v>
          </cell>
          <cell r="F27">
            <v>0</v>
          </cell>
          <cell r="G27">
            <v>0</v>
          </cell>
          <cell r="H27">
            <v>3584</v>
          </cell>
          <cell r="I27">
            <v>466.67</v>
          </cell>
          <cell r="J27">
            <v>560</v>
          </cell>
          <cell r="K27">
            <v>933.33</v>
          </cell>
          <cell r="L27">
            <v>0</v>
          </cell>
          <cell r="M27">
            <v>0</v>
          </cell>
          <cell r="N27">
            <v>39680.67</v>
          </cell>
        </row>
        <row r="28">
          <cell r="C28" t="str">
            <v>Gbadebo</v>
          </cell>
          <cell r="D28">
            <v>1</v>
          </cell>
          <cell r="E28">
            <v>106734.42</v>
          </cell>
          <cell r="F28">
            <v>0</v>
          </cell>
          <cell r="G28">
            <v>0</v>
          </cell>
          <cell r="H28">
            <v>3648</v>
          </cell>
          <cell r="I28">
            <v>475</v>
          </cell>
          <cell r="J28">
            <v>570</v>
          </cell>
          <cell r="K28">
            <v>950</v>
          </cell>
          <cell r="L28">
            <v>0</v>
          </cell>
          <cell r="M28">
            <v>0</v>
          </cell>
          <cell r="N28">
            <v>112377.42</v>
          </cell>
        </row>
        <row r="29">
          <cell r="C29" t="str">
            <v>Agboola</v>
          </cell>
          <cell r="D29">
            <v>1</v>
          </cell>
          <cell r="E29">
            <v>48428.33</v>
          </cell>
          <cell r="F29">
            <v>0</v>
          </cell>
          <cell r="G29">
            <v>0</v>
          </cell>
          <cell r="H29">
            <v>3584</v>
          </cell>
          <cell r="I29">
            <v>466.67</v>
          </cell>
          <cell r="J29">
            <v>560</v>
          </cell>
          <cell r="K29">
            <v>933.33</v>
          </cell>
          <cell r="L29">
            <v>0</v>
          </cell>
          <cell r="M29">
            <v>0</v>
          </cell>
          <cell r="N29">
            <v>53972.33</v>
          </cell>
        </row>
        <row r="30">
          <cell r="C30" t="str">
            <v>Stanley-Odunaro</v>
          </cell>
          <cell r="D30">
            <v>1</v>
          </cell>
          <cell r="E30">
            <v>49454.17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0</v>
          </cell>
          <cell r="M30">
            <v>0</v>
          </cell>
          <cell r="N30">
            <v>55097.17</v>
          </cell>
        </row>
        <row r="31">
          <cell r="C31" t="str">
            <v>Ogunsanwo</v>
          </cell>
          <cell r="D31">
            <v>1</v>
          </cell>
          <cell r="E31">
            <v>19626.080000000002</v>
          </cell>
          <cell r="F31">
            <v>0</v>
          </cell>
          <cell r="G31">
            <v>0</v>
          </cell>
          <cell r="H31">
            <v>3648</v>
          </cell>
          <cell r="I31">
            <v>475</v>
          </cell>
          <cell r="J31">
            <v>570</v>
          </cell>
          <cell r="K31">
            <v>950</v>
          </cell>
          <cell r="L31">
            <v>0</v>
          </cell>
          <cell r="M31">
            <v>0</v>
          </cell>
          <cell r="N31">
            <v>25269.08</v>
          </cell>
        </row>
        <row r="32">
          <cell r="C32" t="str">
            <v>Okolo</v>
          </cell>
          <cell r="D32">
            <v>1</v>
          </cell>
          <cell r="E32">
            <v>20082.330000000002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25527.33</v>
          </cell>
        </row>
        <row r="33">
          <cell r="C33" t="str">
            <v>Nwakerendu</v>
          </cell>
          <cell r="D33">
            <v>1</v>
          </cell>
          <cell r="E33">
            <v>45138.5</v>
          </cell>
          <cell r="F33">
            <v>0</v>
          </cell>
          <cell r="G33">
            <v>0</v>
          </cell>
          <cell r="H33">
            <v>3520</v>
          </cell>
          <cell r="I33">
            <v>458.33</v>
          </cell>
          <cell r="J33">
            <v>550</v>
          </cell>
          <cell r="K33">
            <v>916.67</v>
          </cell>
          <cell r="L33">
            <v>0</v>
          </cell>
          <cell r="M33">
            <v>0</v>
          </cell>
          <cell r="N33">
            <v>50583.5</v>
          </cell>
        </row>
        <row r="34">
          <cell r="C34" t="str">
            <v>Kassim</v>
          </cell>
          <cell r="D34">
            <v>1</v>
          </cell>
          <cell r="E34">
            <v>42231.5</v>
          </cell>
          <cell r="F34">
            <v>0</v>
          </cell>
          <cell r="G34">
            <v>0</v>
          </cell>
          <cell r="H34">
            <v>3584</v>
          </cell>
          <cell r="I34">
            <v>466.67</v>
          </cell>
          <cell r="J34">
            <v>560</v>
          </cell>
          <cell r="K34">
            <v>933.33</v>
          </cell>
          <cell r="L34">
            <v>0</v>
          </cell>
          <cell r="M34">
            <v>0</v>
          </cell>
          <cell r="N34">
            <v>47775.5</v>
          </cell>
        </row>
        <row r="35">
          <cell r="C35" t="str">
            <v>Adegboye</v>
          </cell>
          <cell r="D35">
            <v>1</v>
          </cell>
          <cell r="E35">
            <v>28449</v>
          </cell>
          <cell r="F35">
            <v>0</v>
          </cell>
          <cell r="G35">
            <v>0</v>
          </cell>
          <cell r="H35">
            <v>4000</v>
          </cell>
          <cell r="I35">
            <v>520.83000000000004</v>
          </cell>
          <cell r="J35">
            <v>625</v>
          </cell>
          <cell r="K35">
            <v>1041.67</v>
          </cell>
          <cell r="L35">
            <v>0</v>
          </cell>
          <cell r="M35">
            <v>0</v>
          </cell>
          <cell r="N35">
            <v>34636.5</v>
          </cell>
        </row>
        <row r="36">
          <cell r="C36" t="str">
            <v>Iwuh</v>
          </cell>
          <cell r="D36">
            <v>1</v>
          </cell>
          <cell r="E36">
            <v>24498.58</v>
          </cell>
          <cell r="F36">
            <v>0</v>
          </cell>
          <cell r="G36">
            <v>0</v>
          </cell>
          <cell r="H36">
            <v>3648</v>
          </cell>
          <cell r="I36">
            <v>475</v>
          </cell>
          <cell r="J36">
            <v>570</v>
          </cell>
          <cell r="K36">
            <v>950</v>
          </cell>
          <cell r="L36">
            <v>0</v>
          </cell>
          <cell r="M36">
            <v>0</v>
          </cell>
          <cell r="N36">
            <v>30141.58</v>
          </cell>
        </row>
        <row r="37">
          <cell r="C37" t="str">
            <v>Dania</v>
          </cell>
          <cell r="D37">
            <v>1</v>
          </cell>
          <cell r="E37">
            <v>18116</v>
          </cell>
          <cell r="F37">
            <v>0</v>
          </cell>
          <cell r="G37">
            <v>0</v>
          </cell>
          <cell r="H37">
            <v>3584</v>
          </cell>
          <cell r="I37">
            <v>466.67</v>
          </cell>
          <cell r="J37">
            <v>560</v>
          </cell>
          <cell r="K37">
            <v>933.33</v>
          </cell>
          <cell r="L37">
            <v>0</v>
          </cell>
          <cell r="M37">
            <v>0</v>
          </cell>
          <cell r="N37">
            <v>23660</v>
          </cell>
        </row>
        <row r="38">
          <cell r="C38" t="str">
            <v>Owolabi CB</v>
          </cell>
          <cell r="D38">
            <v>1</v>
          </cell>
          <cell r="E38">
            <v>19281.75</v>
          </cell>
          <cell r="F38">
            <v>0</v>
          </cell>
          <cell r="G38">
            <v>0</v>
          </cell>
          <cell r="H38">
            <v>3584</v>
          </cell>
          <cell r="I38">
            <v>466.67</v>
          </cell>
          <cell r="J38">
            <v>560</v>
          </cell>
          <cell r="K38">
            <v>933.33</v>
          </cell>
          <cell r="L38">
            <v>0</v>
          </cell>
          <cell r="M38">
            <v>0</v>
          </cell>
          <cell r="N38">
            <v>24825.75</v>
          </cell>
        </row>
        <row r="39">
          <cell r="C39" t="str">
            <v>Duyile</v>
          </cell>
          <cell r="D39">
            <v>1</v>
          </cell>
          <cell r="E39">
            <v>30075</v>
          </cell>
          <cell r="F39">
            <v>0</v>
          </cell>
          <cell r="G39">
            <v>0</v>
          </cell>
          <cell r="H39">
            <v>3840</v>
          </cell>
          <cell r="I39">
            <v>500</v>
          </cell>
          <cell r="J39">
            <v>600</v>
          </cell>
          <cell r="K39">
            <v>1000</v>
          </cell>
          <cell r="L39">
            <v>0</v>
          </cell>
          <cell r="M39">
            <v>0</v>
          </cell>
          <cell r="N39">
            <v>36015</v>
          </cell>
        </row>
        <row r="40">
          <cell r="C40" t="str">
            <v>Dada</v>
          </cell>
          <cell r="D40">
            <v>1</v>
          </cell>
          <cell r="E40">
            <v>118750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124393</v>
          </cell>
        </row>
        <row r="41">
          <cell r="C41" t="str">
            <v>Munis</v>
          </cell>
          <cell r="D41">
            <v>1</v>
          </cell>
          <cell r="E41">
            <v>54180.42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59823.42</v>
          </cell>
        </row>
        <row r="42">
          <cell r="C42" t="str">
            <v>Adeola</v>
          </cell>
          <cell r="D42">
            <v>1</v>
          </cell>
          <cell r="E42">
            <v>27391.33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33034.33</v>
          </cell>
        </row>
        <row r="43">
          <cell r="C43" t="str">
            <v>Fadare</v>
          </cell>
          <cell r="D43">
            <v>1</v>
          </cell>
          <cell r="E43">
            <v>27391.33</v>
          </cell>
          <cell r="F43">
            <v>0</v>
          </cell>
          <cell r="G43">
            <v>0</v>
          </cell>
          <cell r="H43">
            <v>3648</v>
          </cell>
          <cell r="I43">
            <v>475</v>
          </cell>
          <cell r="J43">
            <v>570</v>
          </cell>
          <cell r="K43">
            <v>950</v>
          </cell>
          <cell r="L43">
            <v>0</v>
          </cell>
          <cell r="M43">
            <v>0</v>
          </cell>
          <cell r="N43">
            <v>33034.33</v>
          </cell>
        </row>
        <row r="44">
          <cell r="C44" t="str">
            <v>Adegoke</v>
          </cell>
          <cell r="D44">
            <v>1</v>
          </cell>
          <cell r="E44">
            <v>17886.580000000002</v>
          </cell>
          <cell r="F44">
            <v>0</v>
          </cell>
          <cell r="G44">
            <v>0</v>
          </cell>
          <cell r="H44">
            <v>3648</v>
          </cell>
          <cell r="I44">
            <v>475</v>
          </cell>
          <cell r="J44">
            <v>570</v>
          </cell>
          <cell r="K44">
            <v>950</v>
          </cell>
          <cell r="L44">
            <v>0</v>
          </cell>
          <cell r="M44">
            <v>0</v>
          </cell>
          <cell r="N44">
            <v>23529.58</v>
          </cell>
        </row>
        <row r="45">
          <cell r="C45" t="str">
            <v>Omotola</v>
          </cell>
          <cell r="D45">
            <v>1</v>
          </cell>
          <cell r="E45">
            <v>17987.169999999998</v>
          </cell>
          <cell r="F45">
            <v>0</v>
          </cell>
          <cell r="G45">
            <v>0</v>
          </cell>
          <cell r="H45">
            <v>3584</v>
          </cell>
          <cell r="I45">
            <v>466.67</v>
          </cell>
          <cell r="J45">
            <v>560</v>
          </cell>
          <cell r="K45">
            <v>933.33</v>
          </cell>
          <cell r="L45">
            <v>0</v>
          </cell>
          <cell r="M45">
            <v>0</v>
          </cell>
          <cell r="N45">
            <v>23531.17</v>
          </cell>
        </row>
        <row r="46">
          <cell r="C46" t="str">
            <v>Austin-Okoria</v>
          </cell>
          <cell r="D46">
            <v>1</v>
          </cell>
          <cell r="E46">
            <v>19475.830000000002</v>
          </cell>
          <cell r="F46">
            <v>0</v>
          </cell>
          <cell r="G46">
            <v>0</v>
          </cell>
          <cell r="H46">
            <v>3584</v>
          </cell>
          <cell r="I46">
            <v>466.67</v>
          </cell>
          <cell r="J46">
            <v>560</v>
          </cell>
          <cell r="K46">
            <v>933.33</v>
          </cell>
          <cell r="L46">
            <v>0</v>
          </cell>
          <cell r="M46">
            <v>0</v>
          </cell>
          <cell r="N46">
            <v>25019.83</v>
          </cell>
        </row>
        <row r="47">
          <cell r="C47" t="str">
            <v>Imade</v>
          </cell>
          <cell r="D47">
            <v>1</v>
          </cell>
          <cell r="E47">
            <v>27391.33</v>
          </cell>
          <cell r="F47">
            <v>0</v>
          </cell>
          <cell r="G47">
            <v>0</v>
          </cell>
          <cell r="H47">
            <v>3648</v>
          </cell>
          <cell r="I47">
            <v>475</v>
          </cell>
          <cell r="J47">
            <v>570</v>
          </cell>
          <cell r="K47">
            <v>950</v>
          </cell>
          <cell r="L47">
            <v>0</v>
          </cell>
          <cell r="M47">
            <v>0</v>
          </cell>
          <cell r="N47">
            <v>33034.33</v>
          </cell>
        </row>
        <row r="48">
          <cell r="C48" t="str">
            <v>Oshunremi</v>
          </cell>
          <cell r="D48">
            <v>1</v>
          </cell>
          <cell r="E48">
            <v>36856.17</v>
          </cell>
          <cell r="F48">
            <v>0</v>
          </cell>
          <cell r="G48">
            <v>0</v>
          </cell>
          <cell r="H48">
            <v>3648</v>
          </cell>
          <cell r="I48">
            <v>475</v>
          </cell>
          <cell r="J48">
            <v>570</v>
          </cell>
          <cell r="K48">
            <v>950</v>
          </cell>
          <cell r="L48">
            <v>0</v>
          </cell>
          <cell r="M48">
            <v>0</v>
          </cell>
          <cell r="N48">
            <v>42499.17</v>
          </cell>
        </row>
        <row r="49">
          <cell r="C49" t="str">
            <v>Adeleye</v>
          </cell>
          <cell r="D49">
            <v>1</v>
          </cell>
          <cell r="E49">
            <v>83333.33</v>
          </cell>
          <cell r="F49">
            <v>0</v>
          </cell>
          <cell r="G49">
            <v>0</v>
          </cell>
          <cell r="H49">
            <v>3200</v>
          </cell>
          <cell r="I49">
            <v>416.67</v>
          </cell>
          <cell r="J49">
            <v>500</v>
          </cell>
          <cell r="K49">
            <v>833.33</v>
          </cell>
          <cell r="L49">
            <v>0</v>
          </cell>
          <cell r="M49">
            <v>0</v>
          </cell>
          <cell r="N49">
            <v>88283.33</v>
          </cell>
        </row>
        <row r="50">
          <cell r="C50" t="str">
            <v>Isijola</v>
          </cell>
          <cell r="D50">
            <v>1</v>
          </cell>
          <cell r="E50">
            <v>57456</v>
          </cell>
          <cell r="F50">
            <v>0</v>
          </cell>
          <cell r="G50">
            <v>0</v>
          </cell>
          <cell r="H50">
            <v>3840</v>
          </cell>
          <cell r="I50">
            <v>500</v>
          </cell>
          <cell r="J50">
            <v>600</v>
          </cell>
          <cell r="K50">
            <v>1000</v>
          </cell>
          <cell r="L50">
            <v>0</v>
          </cell>
          <cell r="M50">
            <v>0</v>
          </cell>
          <cell r="N50">
            <v>63396</v>
          </cell>
        </row>
        <row r="51">
          <cell r="C51" t="str">
            <v>Ogunmiluyi</v>
          </cell>
          <cell r="D51">
            <v>1</v>
          </cell>
          <cell r="E51">
            <v>44600.42</v>
          </cell>
          <cell r="F51">
            <v>0</v>
          </cell>
          <cell r="G51">
            <v>0</v>
          </cell>
          <cell r="H51">
            <v>3520</v>
          </cell>
          <cell r="I51">
            <v>458.33</v>
          </cell>
          <cell r="J51">
            <v>550</v>
          </cell>
          <cell r="K51">
            <v>916.67</v>
          </cell>
          <cell r="L51">
            <v>0</v>
          </cell>
          <cell r="M51">
            <v>0</v>
          </cell>
          <cell r="N51">
            <v>50045.42</v>
          </cell>
        </row>
        <row r="52">
          <cell r="C52" t="str">
            <v>Adebayo</v>
          </cell>
          <cell r="D52">
            <v>1</v>
          </cell>
          <cell r="E52">
            <v>33467.5</v>
          </cell>
          <cell r="F52">
            <v>0</v>
          </cell>
          <cell r="G52">
            <v>0</v>
          </cell>
          <cell r="H52">
            <v>3200</v>
          </cell>
          <cell r="I52">
            <v>416.67</v>
          </cell>
          <cell r="J52">
            <v>500</v>
          </cell>
          <cell r="K52">
            <v>833.33</v>
          </cell>
          <cell r="L52">
            <v>0</v>
          </cell>
          <cell r="M52">
            <v>0</v>
          </cell>
          <cell r="N52">
            <v>38417.5</v>
          </cell>
        </row>
        <row r="53">
          <cell r="C53" t="str">
            <v>Emiola</v>
          </cell>
          <cell r="D53">
            <v>1</v>
          </cell>
          <cell r="E53">
            <v>39792.25</v>
          </cell>
          <cell r="F53">
            <v>0</v>
          </cell>
          <cell r="G53">
            <v>0</v>
          </cell>
          <cell r="H53">
            <v>3648</v>
          </cell>
          <cell r="I53">
            <v>475</v>
          </cell>
          <cell r="J53">
            <v>570</v>
          </cell>
          <cell r="K53">
            <v>950</v>
          </cell>
          <cell r="L53">
            <v>0</v>
          </cell>
          <cell r="M53">
            <v>0</v>
          </cell>
          <cell r="N53">
            <v>45435.25</v>
          </cell>
        </row>
        <row r="54">
          <cell r="C54" t="str">
            <v>Adeiga</v>
          </cell>
          <cell r="D54">
            <v>1</v>
          </cell>
          <cell r="E54">
            <v>37368.25</v>
          </cell>
          <cell r="F54">
            <v>0</v>
          </cell>
          <cell r="G54">
            <v>0</v>
          </cell>
          <cell r="H54">
            <v>3648</v>
          </cell>
          <cell r="I54">
            <v>475</v>
          </cell>
          <cell r="J54">
            <v>570</v>
          </cell>
          <cell r="K54">
            <v>950</v>
          </cell>
          <cell r="L54">
            <v>0</v>
          </cell>
          <cell r="M54">
            <v>0</v>
          </cell>
          <cell r="N54">
            <v>43011.25</v>
          </cell>
        </row>
        <row r="55">
          <cell r="C55" t="str">
            <v>Onuoha</v>
          </cell>
          <cell r="D55">
            <v>1</v>
          </cell>
          <cell r="E55">
            <v>26516.17</v>
          </cell>
          <cell r="F55">
            <v>0</v>
          </cell>
          <cell r="G55">
            <v>0</v>
          </cell>
          <cell r="H55">
            <v>3808</v>
          </cell>
          <cell r="I55">
            <v>495.83</v>
          </cell>
          <cell r="J55">
            <v>595</v>
          </cell>
          <cell r="K55">
            <v>991.67</v>
          </cell>
          <cell r="L55">
            <v>0</v>
          </cell>
          <cell r="M55">
            <v>0</v>
          </cell>
          <cell r="N55">
            <v>32406.67</v>
          </cell>
        </row>
        <row r="56">
          <cell r="C56" t="str">
            <v>Akintola</v>
          </cell>
          <cell r="D56">
            <v>1</v>
          </cell>
          <cell r="E56">
            <v>18925.5</v>
          </cell>
          <cell r="F56">
            <v>0</v>
          </cell>
          <cell r="G56">
            <v>0</v>
          </cell>
          <cell r="H56">
            <v>3520</v>
          </cell>
          <cell r="I56">
            <v>458.33</v>
          </cell>
          <cell r="J56">
            <v>550</v>
          </cell>
          <cell r="K56">
            <v>916.67</v>
          </cell>
          <cell r="L56">
            <v>0</v>
          </cell>
          <cell r="M56">
            <v>0</v>
          </cell>
          <cell r="N56">
            <v>24370.5</v>
          </cell>
        </row>
        <row r="57">
          <cell r="C57" t="str">
            <v>Onadipe</v>
          </cell>
          <cell r="D57">
            <v>1</v>
          </cell>
          <cell r="E57">
            <v>27387.25</v>
          </cell>
          <cell r="F57">
            <v>0</v>
          </cell>
          <cell r="G57">
            <v>0</v>
          </cell>
          <cell r="H57">
            <v>3520</v>
          </cell>
          <cell r="I57">
            <v>458.33</v>
          </cell>
          <cell r="J57">
            <v>550</v>
          </cell>
          <cell r="K57">
            <v>916.67</v>
          </cell>
          <cell r="L57">
            <v>0</v>
          </cell>
          <cell r="M57">
            <v>0</v>
          </cell>
          <cell r="N57">
            <v>32832.25</v>
          </cell>
        </row>
        <row r="58">
          <cell r="C58" t="str">
            <v>Mohammed</v>
          </cell>
          <cell r="D58">
            <v>1</v>
          </cell>
          <cell r="E58">
            <v>18772</v>
          </cell>
          <cell r="F58">
            <v>0</v>
          </cell>
          <cell r="G58">
            <v>0</v>
          </cell>
          <cell r="H58">
            <v>3648</v>
          </cell>
          <cell r="I58">
            <v>475</v>
          </cell>
          <cell r="J58">
            <v>570</v>
          </cell>
          <cell r="K58">
            <v>950</v>
          </cell>
          <cell r="L58">
            <v>0</v>
          </cell>
          <cell r="M58">
            <v>0</v>
          </cell>
          <cell r="N58">
            <v>24415</v>
          </cell>
        </row>
        <row r="59">
          <cell r="C59" t="str">
            <v>Adewale</v>
          </cell>
          <cell r="D59">
            <v>1</v>
          </cell>
          <cell r="E59">
            <v>19220.169999999998</v>
          </cell>
          <cell r="F59">
            <v>0</v>
          </cell>
          <cell r="G59">
            <v>0</v>
          </cell>
          <cell r="H59">
            <v>3584</v>
          </cell>
          <cell r="I59">
            <v>466.67</v>
          </cell>
          <cell r="J59">
            <v>560</v>
          </cell>
          <cell r="K59">
            <v>933.33</v>
          </cell>
          <cell r="L59">
            <v>0</v>
          </cell>
          <cell r="M59">
            <v>0</v>
          </cell>
          <cell r="N59">
            <v>24764.17</v>
          </cell>
        </row>
        <row r="60">
          <cell r="C60" t="str">
            <v>Isiakpere</v>
          </cell>
          <cell r="D60">
            <v>1</v>
          </cell>
          <cell r="E60">
            <v>18914.5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24359.5</v>
          </cell>
        </row>
        <row r="61">
          <cell r="C61" t="str">
            <v>Salami</v>
          </cell>
          <cell r="D61">
            <v>1</v>
          </cell>
          <cell r="E61">
            <v>22829.58</v>
          </cell>
          <cell r="F61">
            <v>0</v>
          </cell>
          <cell r="G61">
            <v>0</v>
          </cell>
          <cell r="H61">
            <v>3520</v>
          </cell>
          <cell r="I61">
            <v>458.33</v>
          </cell>
          <cell r="J61">
            <v>550</v>
          </cell>
          <cell r="K61">
            <v>916.67</v>
          </cell>
          <cell r="L61">
            <v>0</v>
          </cell>
          <cell r="M61">
            <v>0</v>
          </cell>
          <cell r="N61">
            <v>28274.58</v>
          </cell>
        </row>
        <row r="62">
          <cell r="C62" t="str">
            <v>Ipinsokan</v>
          </cell>
          <cell r="D62">
            <v>1</v>
          </cell>
          <cell r="E62">
            <v>26499.919999999998</v>
          </cell>
          <cell r="F62">
            <v>0</v>
          </cell>
          <cell r="G62">
            <v>0</v>
          </cell>
          <cell r="H62">
            <v>3520</v>
          </cell>
          <cell r="I62">
            <v>458.33</v>
          </cell>
          <cell r="J62">
            <v>550</v>
          </cell>
          <cell r="K62">
            <v>916.67</v>
          </cell>
          <cell r="L62">
            <v>0</v>
          </cell>
          <cell r="M62">
            <v>0</v>
          </cell>
          <cell r="N62">
            <v>31944.92</v>
          </cell>
        </row>
        <row r="63">
          <cell r="C63" t="str">
            <v>Ekpo</v>
          </cell>
          <cell r="D63">
            <v>1</v>
          </cell>
          <cell r="E63">
            <v>26366</v>
          </cell>
          <cell r="F63">
            <v>0</v>
          </cell>
          <cell r="G63">
            <v>0</v>
          </cell>
          <cell r="H63">
            <v>3840</v>
          </cell>
          <cell r="I63">
            <v>500</v>
          </cell>
          <cell r="J63">
            <v>600</v>
          </cell>
          <cell r="K63">
            <v>1000</v>
          </cell>
          <cell r="L63">
            <v>0</v>
          </cell>
          <cell r="M63">
            <v>0</v>
          </cell>
          <cell r="N63">
            <v>32306</v>
          </cell>
        </row>
        <row r="64">
          <cell r="C64" t="str">
            <v>Olagunju</v>
          </cell>
          <cell r="D64">
            <v>1</v>
          </cell>
          <cell r="E64">
            <v>30372.67</v>
          </cell>
          <cell r="F64">
            <v>0</v>
          </cell>
          <cell r="G64">
            <v>0</v>
          </cell>
          <cell r="H64">
            <v>4640</v>
          </cell>
          <cell r="I64">
            <v>604.16999999999996</v>
          </cell>
          <cell r="J64">
            <v>725</v>
          </cell>
          <cell r="K64">
            <v>1208.33</v>
          </cell>
          <cell r="L64">
            <v>0</v>
          </cell>
          <cell r="M64">
            <v>0</v>
          </cell>
          <cell r="N64">
            <v>37550.17</v>
          </cell>
        </row>
        <row r="65">
          <cell r="C65" t="str">
            <v>Obidike</v>
          </cell>
          <cell r="D65">
            <v>1</v>
          </cell>
          <cell r="E65">
            <v>37848.25</v>
          </cell>
          <cell r="F65">
            <v>0</v>
          </cell>
          <cell r="G65">
            <v>0</v>
          </cell>
          <cell r="H65">
            <v>3520</v>
          </cell>
          <cell r="I65">
            <v>458.33</v>
          </cell>
          <cell r="J65">
            <v>550</v>
          </cell>
          <cell r="K65">
            <v>916.67</v>
          </cell>
          <cell r="L65">
            <v>0</v>
          </cell>
          <cell r="M65">
            <v>0</v>
          </cell>
          <cell r="N65">
            <v>43293.25</v>
          </cell>
        </row>
        <row r="66">
          <cell r="C66" t="str">
            <v>Aiku</v>
          </cell>
          <cell r="D66">
            <v>1</v>
          </cell>
          <cell r="E66">
            <v>38062.92</v>
          </cell>
          <cell r="F66">
            <v>0</v>
          </cell>
          <cell r="G66">
            <v>0</v>
          </cell>
          <cell r="H66">
            <v>4160</v>
          </cell>
          <cell r="I66">
            <v>541.66999999999996</v>
          </cell>
          <cell r="J66">
            <v>650</v>
          </cell>
          <cell r="K66">
            <v>1083.33</v>
          </cell>
          <cell r="L66">
            <v>0</v>
          </cell>
          <cell r="M66">
            <v>0</v>
          </cell>
          <cell r="N66">
            <v>44497.919999999998</v>
          </cell>
        </row>
        <row r="67">
          <cell r="C67" t="str">
            <v>Omude Onomeguari</v>
          </cell>
          <cell r="D67">
            <v>1</v>
          </cell>
          <cell r="E67">
            <v>15257.92</v>
          </cell>
          <cell r="F67">
            <v>0</v>
          </cell>
          <cell r="G67">
            <v>0</v>
          </cell>
          <cell r="H67">
            <v>3648</v>
          </cell>
          <cell r="I67">
            <v>475</v>
          </cell>
          <cell r="J67">
            <v>570</v>
          </cell>
          <cell r="K67">
            <v>950</v>
          </cell>
          <cell r="L67">
            <v>0</v>
          </cell>
          <cell r="M67">
            <v>0</v>
          </cell>
          <cell r="N67">
            <v>20900.919999999998</v>
          </cell>
        </row>
        <row r="68">
          <cell r="C68" t="str">
            <v>Urutane</v>
          </cell>
          <cell r="D68">
            <v>1</v>
          </cell>
          <cell r="E68">
            <v>13552</v>
          </cell>
          <cell r="F68">
            <v>0</v>
          </cell>
          <cell r="G68">
            <v>0</v>
          </cell>
          <cell r="H68">
            <v>3584</v>
          </cell>
          <cell r="I68">
            <v>466.67</v>
          </cell>
          <cell r="J68">
            <v>560</v>
          </cell>
          <cell r="K68">
            <v>933.33</v>
          </cell>
          <cell r="L68">
            <v>0</v>
          </cell>
          <cell r="M68">
            <v>0</v>
          </cell>
          <cell r="N68">
            <v>19096</v>
          </cell>
        </row>
        <row r="69">
          <cell r="C69" t="str">
            <v>Momodu Jimoh Amusa</v>
          </cell>
          <cell r="D69">
            <v>1</v>
          </cell>
          <cell r="E69">
            <v>17269.080000000002</v>
          </cell>
          <cell r="F69">
            <v>0</v>
          </cell>
          <cell r="G69">
            <v>0</v>
          </cell>
          <cell r="H69">
            <v>3648</v>
          </cell>
          <cell r="I69">
            <v>475</v>
          </cell>
          <cell r="J69">
            <v>570</v>
          </cell>
          <cell r="K69">
            <v>950</v>
          </cell>
          <cell r="L69">
            <v>0</v>
          </cell>
          <cell r="M69">
            <v>0</v>
          </cell>
          <cell r="N69">
            <v>22912.080000000002</v>
          </cell>
        </row>
        <row r="70">
          <cell r="C70" t="str">
            <v>Obasanya</v>
          </cell>
          <cell r="D70">
            <v>1</v>
          </cell>
          <cell r="E70">
            <v>28428.75</v>
          </cell>
          <cell r="F70">
            <v>0</v>
          </cell>
          <cell r="G70">
            <v>0</v>
          </cell>
          <cell r="H70">
            <v>3648</v>
          </cell>
          <cell r="I70">
            <v>475</v>
          </cell>
          <cell r="J70">
            <v>570</v>
          </cell>
          <cell r="K70">
            <v>950</v>
          </cell>
          <cell r="L70">
            <v>0</v>
          </cell>
          <cell r="M70">
            <v>0</v>
          </cell>
          <cell r="N70">
            <v>34071.75</v>
          </cell>
        </row>
        <row r="71">
          <cell r="C71" t="str">
            <v>West</v>
          </cell>
          <cell r="D71">
            <v>1</v>
          </cell>
          <cell r="E71">
            <v>15747.42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0</v>
          </cell>
          <cell r="M71">
            <v>0</v>
          </cell>
          <cell r="N71">
            <v>21192.42</v>
          </cell>
        </row>
        <row r="72">
          <cell r="C72" t="str">
            <v>Chukwu</v>
          </cell>
          <cell r="D72">
            <v>1</v>
          </cell>
          <cell r="E72">
            <v>15271.67</v>
          </cell>
          <cell r="F72">
            <v>0</v>
          </cell>
          <cell r="G72">
            <v>0</v>
          </cell>
          <cell r="H72">
            <v>3520</v>
          </cell>
          <cell r="I72">
            <v>458.33</v>
          </cell>
          <cell r="J72">
            <v>550</v>
          </cell>
          <cell r="K72">
            <v>916.67</v>
          </cell>
          <cell r="L72">
            <v>0</v>
          </cell>
          <cell r="M72">
            <v>0</v>
          </cell>
          <cell r="N72">
            <v>20716.669999999998</v>
          </cell>
        </row>
        <row r="73">
          <cell r="C73" t="str">
            <v>Iwu</v>
          </cell>
          <cell r="D73">
            <v>1</v>
          </cell>
          <cell r="E73">
            <v>16062.75</v>
          </cell>
          <cell r="F73">
            <v>0</v>
          </cell>
          <cell r="G73">
            <v>0</v>
          </cell>
          <cell r="H73">
            <v>3520</v>
          </cell>
          <cell r="I73">
            <v>458.33</v>
          </cell>
          <cell r="J73">
            <v>550</v>
          </cell>
          <cell r="K73">
            <v>916.67</v>
          </cell>
          <cell r="L73">
            <v>0</v>
          </cell>
          <cell r="M73">
            <v>0</v>
          </cell>
          <cell r="N73">
            <v>21507.75</v>
          </cell>
        </row>
        <row r="74">
          <cell r="C74" t="str">
            <v>Ogbonnaya</v>
          </cell>
          <cell r="D74">
            <v>1</v>
          </cell>
          <cell r="E74">
            <v>116666.67</v>
          </cell>
          <cell r="F74">
            <v>0</v>
          </cell>
          <cell r="G74">
            <v>0</v>
          </cell>
          <cell r="H74">
            <v>3584</v>
          </cell>
          <cell r="I74">
            <v>466.67</v>
          </cell>
          <cell r="J74">
            <v>560</v>
          </cell>
          <cell r="K74">
            <v>933.33</v>
          </cell>
          <cell r="L74">
            <v>0</v>
          </cell>
          <cell r="M74">
            <v>0</v>
          </cell>
          <cell r="N74">
            <v>122210.67</v>
          </cell>
        </row>
        <row r="75">
          <cell r="C75" t="str">
            <v>Dina</v>
          </cell>
          <cell r="D75">
            <v>1</v>
          </cell>
          <cell r="E75">
            <v>26532.92</v>
          </cell>
          <cell r="F75">
            <v>0</v>
          </cell>
          <cell r="G75">
            <v>0</v>
          </cell>
          <cell r="H75">
            <v>3520</v>
          </cell>
          <cell r="I75">
            <v>458.33</v>
          </cell>
          <cell r="J75">
            <v>550</v>
          </cell>
          <cell r="K75">
            <v>916.67</v>
          </cell>
          <cell r="L75">
            <v>0</v>
          </cell>
          <cell r="M75">
            <v>0</v>
          </cell>
          <cell r="N75">
            <v>31977.919999999998</v>
          </cell>
        </row>
        <row r="76">
          <cell r="C76" t="str">
            <v>Oyibo</v>
          </cell>
          <cell r="D76">
            <v>1</v>
          </cell>
          <cell r="E76">
            <v>17428.169999999998</v>
          </cell>
          <cell r="F76">
            <v>0</v>
          </cell>
          <cell r="G76">
            <v>0</v>
          </cell>
          <cell r="H76">
            <v>3584</v>
          </cell>
          <cell r="I76">
            <v>466.67</v>
          </cell>
          <cell r="J76">
            <v>560</v>
          </cell>
          <cell r="K76">
            <v>933.33</v>
          </cell>
          <cell r="L76">
            <v>0</v>
          </cell>
          <cell r="M76">
            <v>0</v>
          </cell>
          <cell r="N76">
            <v>22972.17</v>
          </cell>
        </row>
        <row r="77">
          <cell r="C77" t="str">
            <v>Dosunmu</v>
          </cell>
          <cell r="D77">
            <v>1</v>
          </cell>
          <cell r="E77">
            <v>17312.830000000002</v>
          </cell>
          <cell r="F77">
            <v>0</v>
          </cell>
          <cell r="G77">
            <v>0</v>
          </cell>
          <cell r="H77">
            <v>3648</v>
          </cell>
          <cell r="I77">
            <v>475</v>
          </cell>
          <cell r="J77">
            <v>570</v>
          </cell>
          <cell r="K77">
            <v>950</v>
          </cell>
          <cell r="L77">
            <v>0</v>
          </cell>
          <cell r="M77">
            <v>0</v>
          </cell>
          <cell r="N77">
            <v>22955.83</v>
          </cell>
        </row>
        <row r="78">
          <cell r="C78" t="str">
            <v>Ehiguese</v>
          </cell>
          <cell r="D78">
            <v>1</v>
          </cell>
          <cell r="E78">
            <v>13310</v>
          </cell>
          <cell r="F78">
            <v>0</v>
          </cell>
          <cell r="G78">
            <v>0</v>
          </cell>
          <cell r="H78">
            <v>3520</v>
          </cell>
          <cell r="I78">
            <v>458.33</v>
          </cell>
          <cell r="J78">
            <v>550</v>
          </cell>
          <cell r="K78">
            <v>916.67</v>
          </cell>
          <cell r="L78">
            <v>0</v>
          </cell>
          <cell r="M78">
            <v>0</v>
          </cell>
          <cell r="N78">
            <v>18755</v>
          </cell>
        </row>
        <row r="79">
          <cell r="C79" t="str">
            <v>Yusuf</v>
          </cell>
          <cell r="D79">
            <v>1</v>
          </cell>
          <cell r="E79">
            <v>20426.919999999998</v>
          </cell>
          <cell r="F79">
            <v>0</v>
          </cell>
          <cell r="G79">
            <v>0</v>
          </cell>
          <cell r="H79">
            <v>3648</v>
          </cell>
          <cell r="I79">
            <v>475</v>
          </cell>
          <cell r="J79">
            <v>570</v>
          </cell>
          <cell r="K79">
            <v>950</v>
          </cell>
          <cell r="L79">
            <v>0</v>
          </cell>
          <cell r="M79">
            <v>0</v>
          </cell>
          <cell r="N79">
            <v>26069.919999999998</v>
          </cell>
        </row>
        <row r="80">
          <cell r="C80" t="str">
            <v>Joseph</v>
          </cell>
          <cell r="D80">
            <v>1</v>
          </cell>
          <cell r="E80">
            <v>13200</v>
          </cell>
          <cell r="F80">
            <v>0</v>
          </cell>
          <cell r="G80">
            <v>0</v>
          </cell>
          <cell r="H80">
            <v>3520</v>
          </cell>
          <cell r="I80">
            <v>458.33</v>
          </cell>
          <cell r="J80">
            <v>550</v>
          </cell>
          <cell r="K80">
            <v>916.67</v>
          </cell>
          <cell r="L80">
            <v>0</v>
          </cell>
          <cell r="M80">
            <v>0</v>
          </cell>
          <cell r="N80">
            <v>18645</v>
          </cell>
        </row>
        <row r="81">
          <cell r="C81" t="str">
            <v>Osabuohien</v>
          </cell>
          <cell r="D81">
            <v>1</v>
          </cell>
          <cell r="E81">
            <v>19940</v>
          </cell>
          <cell r="F81">
            <v>0</v>
          </cell>
          <cell r="G81">
            <v>0</v>
          </cell>
          <cell r="H81">
            <v>3840</v>
          </cell>
          <cell r="I81">
            <v>500</v>
          </cell>
          <cell r="J81">
            <v>600</v>
          </cell>
          <cell r="K81">
            <v>1000</v>
          </cell>
          <cell r="L81">
            <v>0</v>
          </cell>
          <cell r="M81">
            <v>0</v>
          </cell>
          <cell r="N81">
            <v>25880</v>
          </cell>
        </row>
        <row r="82">
          <cell r="C82" t="str">
            <v>Ajisegbede</v>
          </cell>
          <cell r="D82">
            <v>1</v>
          </cell>
          <cell r="E82">
            <v>20403</v>
          </cell>
          <cell r="F82">
            <v>0</v>
          </cell>
          <cell r="G82">
            <v>0</v>
          </cell>
          <cell r="H82">
            <v>3840</v>
          </cell>
          <cell r="I82">
            <v>500</v>
          </cell>
          <cell r="J82">
            <v>600</v>
          </cell>
          <cell r="K82">
            <v>1000</v>
          </cell>
          <cell r="L82">
            <v>0</v>
          </cell>
          <cell r="M82">
            <v>0</v>
          </cell>
          <cell r="N82">
            <v>26343</v>
          </cell>
        </row>
        <row r="83">
          <cell r="C83" t="str">
            <v>Abiodun</v>
          </cell>
          <cell r="D83">
            <v>1</v>
          </cell>
          <cell r="E83">
            <v>27391.33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33034.33</v>
          </cell>
        </row>
        <row r="84">
          <cell r="C84" t="str">
            <v>Fasheun</v>
          </cell>
          <cell r="D84">
            <v>1</v>
          </cell>
          <cell r="E84">
            <v>30557.67</v>
          </cell>
          <cell r="F84">
            <v>0</v>
          </cell>
          <cell r="G84">
            <v>0</v>
          </cell>
          <cell r="H84">
            <v>3648</v>
          </cell>
          <cell r="I84">
            <v>475</v>
          </cell>
          <cell r="J84">
            <v>570</v>
          </cell>
          <cell r="K84">
            <v>950</v>
          </cell>
          <cell r="L84">
            <v>0</v>
          </cell>
          <cell r="M84">
            <v>0</v>
          </cell>
          <cell r="N84">
            <v>36200.67</v>
          </cell>
        </row>
        <row r="85">
          <cell r="C85" t="str">
            <v>Asalu</v>
          </cell>
          <cell r="D85">
            <v>1</v>
          </cell>
          <cell r="E85">
            <v>27391.33</v>
          </cell>
          <cell r="F85">
            <v>0</v>
          </cell>
          <cell r="G85">
            <v>0</v>
          </cell>
          <cell r="H85">
            <v>3648</v>
          </cell>
          <cell r="I85">
            <v>475</v>
          </cell>
          <cell r="J85">
            <v>570</v>
          </cell>
          <cell r="K85">
            <v>950</v>
          </cell>
          <cell r="L85">
            <v>0</v>
          </cell>
          <cell r="M85">
            <v>0</v>
          </cell>
          <cell r="N85">
            <v>33034.33</v>
          </cell>
        </row>
        <row r="86">
          <cell r="C86" t="str">
            <v>Enegide</v>
          </cell>
          <cell r="D86">
            <v>1</v>
          </cell>
          <cell r="E86">
            <v>17572.830000000002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0</v>
          </cell>
          <cell r="M86">
            <v>0</v>
          </cell>
          <cell r="N86">
            <v>23116.83</v>
          </cell>
        </row>
        <row r="87">
          <cell r="C87" t="str">
            <v>Isidahomen</v>
          </cell>
          <cell r="D87">
            <v>1</v>
          </cell>
          <cell r="E87">
            <v>17987.71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0</v>
          </cell>
          <cell r="M87">
            <v>0</v>
          </cell>
          <cell r="N87">
            <v>23531.71</v>
          </cell>
        </row>
        <row r="88">
          <cell r="C88" t="str">
            <v>Ngwudile</v>
          </cell>
          <cell r="D88">
            <v>1</v>
          </cell>
          <cell r="E88">
            <v>17572.830000000002</v>
          </cell>
          <cell r="F88">
            <v>0</v>
          </cell>
          <cell r="G88">
            <v>0</v>
          </cell>
          <cell r="H88">
            <v>3584</v>
          </cell>
          <cell r="I88">
            <v>466.67</v>
          </cell>
          <cell r="J88">
            <v>560</v>
          </cell>
          <cell r="K88">
            <v>933.33</v>
          </cell>
          <cell r="L88">
            <v>0</v>
          </cell>
          <cell r="M88">
            <v>0</v>
          </cell>
          <cell r="N88">
            <v>23116.83</v>
          </cell>
        </row>
        <row r="89">
          <cell r="C89" t="str">
            <v>Oke AA</v>
          </cell>
          <cell r="D89">
            <v>1</v>
          </cell>
          <cell r="E89">
            <v>17987.169999999998</v>
          </cell>
          <cell r="F89">
            <v>0</v>
          </cell>
          <cell r="G89">
            <v>0</v>
          </cell>
          <cell r="H89">
            <v>3584</v>
          </cell>
          <cell r="I89">
            <v>466.67</v>
          </cell>
          <cell r="J89">
            <v>560</v>
          </cell>
          <cell r="K89">
            <v>933.33</v>
          </cell>
          <cell r="L89">
            <v>0</v>
          </cell>
          <cell r="M89">
            <v>0</v>
          </cell>
          <cell r="N89">
            <v>23531.17</v>
          </cell>
        </row>
        <row r="90">
          <cell r="C90" t="str">
            <v>Ajisebutu</v>
          </cell>
          <cell r="D90">
            <v>1</v>
          </cell>
          <cell r="E90">
            <v>13200</v>
          </cell>
          <cell r="F90">
            <v>0</v>
          </cell>
          <cell r="G90">
            <v>0</v>
          </cell>
          <cell r="H90">
            <v>3520</v>
          </cell>
          <cell r="I90">
            <v>458.33</v>
          </cell>
          <cell r="J90">
            <v>550</v>
          </cell>
          <cell r="K90">
            <v>916.67</v>
          </cell>
          <cell r="L90">
            <v>0</v>
          </cell>
          <cell r="M90">
            <v>0</v>
          </cell>
          <cell r="N90">
            <v>18645</v>
          </cell>
        </row>
        <row r="91">
          <cell r="C91" t="str">
            <v>Alade</v>
          </cell>
          <cell r="D91">
            <v>1</v>
          </cell>
          <cell r="E91">
            <v>13200</v>
          </cell>
          <cell r="F91">
            <v>0</v>
          </cell>
          <cell r="G91">
            <v>0</v>
          </cell>
          <cell r="H91">
            <v>3520</v>
          </cell>
          <cell r="I91">
            <v>458.33</v>
          </cell>
          <cell r="J91">
            <v>550</v>
          </cell>
          <cell r="K91">
            <v>916.67</v>
          </cell>
          <cell r="L91">
            <v>0</v>
          </cell>
          <cell r="M91">
            <v>0</v>
          </cell>
          <cell r="N91">
            <v>18645</v>
          </cell>
        </row>
        <row r="92">
          <cell r="C92" t="str">
            <v>Tesilimi</v>
          </cell>
          <cell r="D92">
            <v>1</v>
          </cell>
          <cell r="E92">
            <v>13552</v>
          </cell>
          <cell r="F92">
            <v>0</v>
          </cell>
          <cell r="G92">
            <v>0</v>
          </cell>
          <cell r="H92">
            <v>3584</v>
          </cell>
          <cell r="I92">
            <v>466.67</v>
          </cell>
          <cell r="J92">
            <v>560</v>
          </cell>
          <cell r="K92">
            <v>933.33</v>
          </cell>
          <cell r="L92">
            <v>0</v>
          </cell>
          <cell r="M92">
            <v>0</v>
          </cell>
          <cell r="N92">
            <v>19096</v>
          </cell>
        </row>
        <row r="93">
          <cell r="C93" t="str">
            <v>Okobi</v>
          </cell>
          <cell r="D93">
            <v>1</v>
          </cell>
          <cell r="E93">
            <v>13917.83</v>
          </cell>
          <cell r="F93">
            <v>0</v>
          </cell>
          <cell r="G93">
            <v>0</v>
          </cell>
          <cell r="H93">
            <v>3584</v>
          </cell>
          <cell r="I93">
            <v>466.67</v>
          </cell>
          <cell r="J93">
            <v>560</v>
          </cell>
          <cell r="K93">
            <v>933.33</v>
          </cell>
          <cell r="L93">
            <v>0</v>
          </cell>
          <cell r="M93">
            <v>0</v>
          </cell>
          <cell r="N93">
            <v>19461.830000000002</v>
          </cell>
        </row>
        <row r="94">
          <cell r="C94" t="str">
            <v>Ibiyemi</v>
          </cell>
          <cell r="D94">
            <v>1</v>
          </cell>
          <cell r="E94">
            <v>13669.33</v>
          </cell>
          <cell r="F94">
            <v>0</v>
          </cell>
          <cell r="G94">
            <v>0</v>
          </cell>
          <cell r="H94">
            <v>3520</v>
          </cell>
          <cell r="I94">
            <v>458.33</v>
          </cell>
          <cell r="J94">
            <v>550</v>
          </cell>
          <cell r="K94">
            <v>916.67</v>
          </cell>
          <cell r="L94">
            <v>0</v>
          </cell>
          <cell r="M94">
            <v>0</v>
          </cell>
          <cell r="N94">
            <v>19114.330000000002</v>
          </cell>
        </row>
        <row r="95">
          <cell r="C95" t="str">
            <v>Omeonu</v>
          </cell>
          <cell r="D95">
            <v>1</v>
          </cell>
          <cell r="E95">
            <v>13552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0</v>
          </cell>
          <cell r="M95">
            <v>0</v>
          </cell>
          <cell r="N95">
            <v>19096</v>
          </cell>
        </row>
        <row r="96">
          <cell r="C96" t="str">
            <v>Agho</v>
          </cell>
          <cell r="D96">
            <v>1</v>
          </cell>
          <cell r="E96">
            <v>17572.830000000002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0</v>
          </cell>
          <cell r="M96">
            <v>0</v>
          </cell>
          <cell r="N96">
            <v>23116.83</v>
          </cell>
        </row>
        <row r="97">
          <cell r="C97" t="str">
            <v>Eyiolawi</v>
          </cell>
          <cell r="D97">
            <v>1</v>
          </cell>
          <cell r="E97">
            <v>17870.5</v>
          </cell>
          <cell r="F97">
            <v>0</v>
          </cell>
          <cell r="G97">
            <v>0</v>
          </cell>
          <cell r="H97">
            <v>3584</v>
          </cell>
          <cell r="I97">
            <v>466.67</v>
          </cell>
          <cell r="J97">
            <v>560</v>
          </cell>
          <cell r="K97">
            <v>933.33</v>
          </cell>
          <cell r="L97">
            <v>0</v>
          </cell>
          <cell r="M97">
            <v>0</v>
          </cell>
          <cell r="N97">
            <v>23414.5</v>
          </cell>
        </row>
        <row r="98">
          <cell r="C98" t="str">
            <v>Jatto</v>
          </cell>
          <cell r="D98">
            <v>1</v>
          </cell>
          <cell r="E98">
            <v>13917.83</v>
          </cell>
          <cell r="F98">
            <v>0</v>
          </cell>
          <cell r="G98">
            <v>0</v>
          </cell>
          <cell r="H98">
            <v>3584</v>
          </cell>
          <cell r="I98">
            <v>466.67</v>
          </cell>
          <cell r="J98">
            <v>560</v>
          </cell>
          <cell r="K98">
            <v>933.33</v>
          </cell>
          <cell r="L98">
            <v>0</v>
          </cell>
          <cell r="M98">
            <v>0</v>
          </cell>
          <cell r="N98">
            <v>19461.830000000002</v>
          </cell>
        </row>
        <row r="99">
          <cell r="C99" t="str">
            <v>Idowu</v>
          </cell>
          <cell r="D99">
            <v>1</v>
          </cell>
          <cell r="E99">
            <v>13310</v>
          </cell>
          <cell r="F99">
            <v>0</v>
          </cell>
          <cell r="G99">
            <v>0</v>
          </cell>
          <cell r="H99">
            <v>3520</v>
          </cell>
          <cell r="I99">
            <v>458.33</v>
          </cell>
          <cell r="J99">
            <v>550</v>
          </cell>
          <cell r="K99">
            <v>916.67</v>
          </cell>
          <cell r="L99">
            <v>0</v>
          </cell>
          <cell r="M99">
            <v>0</v>
          </cell>
          <cell r="N99">
            <v>18755</v>
          </cell>
        </row>
        <row r="100">
          <cell r="C100" t="str">
            <v>Olawale</v>
          </cell>
          <cell r="D100">
            <v>1</v>
          </cell>
          <cell r="E100">
            <v>13966.42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0</v>
          </cell>
          <cell r="M100">
            <v>0</v>
          </cell>
          <cell r="N100">
            <v>19510.419999999998</v>
          </cell>
        </row>
        <row r="101">
          <cell r="C101" t="str">
            <v>Ibrahim</v>
          </cell>
          <cell r="D101">
            <v>1</v>
          </cell>
          <cell r="E101">
            <v>28380.92</v>
          </cell>
          <cell r="F101">
            <v>0</v>
          </cell>
          <cell r="G101">
            <v>0</v>
          </cell>
          <cell r="H101">
            <v>3520</v>
          </cell>
          <cell r="I101">
            <v>458.33</v>
          </cell>
          <cell r="J101">
            <v>550</v>
          </cell>
          <cell r="K101">
            <v>916.67</v>
          </cell>
          <cell r="L101">
            <v>0</v>
          </cell>
          <cell r="M101">
            <v>0</v>
          </cell>
          <cell r="N101">
            <v>33825.919999999998</v>
          </cell>
        </row>
        <row r="102">
          <cell r="C102" t="str">
            <v>Omokeni</v>
          </cell>
          <cell r="D102">
            <v>1</v>
          </cell>
          <cell r="E102">
            <v>28896.92</v>
          </cell>
          <cell r="F102">
            <v>0</v>
          </cell>
          <cell r="G102">
            <v>0</v>
          </cell>
          <cell r="H102">
            <v>3584</v>
          </cell>
          <cell r="I102">
            <v>466.67</v>
          </cell>
          <cell r="J102">
            <v>560</v>
          </cell>
          <cell r="K102">
            <v>933.33</v>
          </cell>
          <cell r="L102">
            <v>0</v>
          </cell>
          <cell r="M102">
            <v>0</v>
          </cell>
          <cell r="N102">
            <v>34440.92</v>
          </cell>
        </row>
        <row r="103">
          <cell r="C103" t="str">
            <v>Ayeni</v>
          </cell>
          <cell r="D103">
            <v>1</v>
          </cell>
          <cell r="E103">
            <v>28380.92</v>
          </cell>
          <cell r="F103">
            <v>0</v>
          </cell>
          <cell r="G103">
            <v>0</v>
          </cell>
          <cell r="H103">
            <v>3520</v>
          </cell>
          <cell r="I103">
            <v>458.33</v>
          </cell>
          <cell r="J103">
            <v>550</v>
          </cell>
          <cell r="K103">
            <v>916.67</v>
          </cell>
          <cell r="L103">
            <v>0</v>
          </cell>
          <cell r="M103">
            <v>0</v>
          </cell>
          <cell r="N103">
            <v>33825.919999999998</v>
          </cell>
        </row>
        <row r="104">
          <cell r="C104" t="str">
            <v>Owolabi SS</v>
          </cell>
          <cell r="D104">
            <v>1</v>
          </cell>
          <cell r="E104">
            <v>17572.830000000002</v>
          </cell>
          <cell r="F104">
            <v>0</v>
          </cell>
          <cell r="G104">
            <v>0</v>
          </cell>
          <cell r="H104">
            <v>3584</v>
          </cell>
          <cell r="I104">
            <v>466.67</v>
          </cell>
          <cell r="J104">
            <v>560</v>
          </cell>
          <cell r="K104">
            <v>933.33</v>
          </cell>
          <cell r="L104">
            <v>0</v>
          </cell>
          <cell r="M104">
            <v>0</v>
          </cell>
          <cell r="N104">
            <v>23116.83</v>
          </cell>
        </row>
        <row r="105">
          <cell r="C105" t="str">
            <v>Adeyele</v>
          </cell>
          <cell r="D105">
            <v>1</v>
          </cell>
          <cell r="E105">
            <v>17987.169999999998</v>
          </cell>
          <cell r="F105">
            <v>0</v>
          </cell>
          <cell r="G105">
            <v>0</v>
          </cell>
          <cell r="H105">
            <v>3584</v>
          </cell>
          <cell r="I105">
            <v>466.67</v>
          </cell>
          <cell r="J105">
            <v>466.67</v>
          </cell>
          <cell r="K105">
            <v>933.33</v>
          </cell>
          <cell r="L105">
            <v>0</v>
          </cell>
          <cell r="M105">
            <v>0</v>
          </cell>
          <cell r="N105">
            <v>23437.839999999997</v>
          </cell>
        </row>
        <row r="106">
          <cell r="C106" t="str">
            <v>Abati</v>
          </cell>
          <cell r="D106">
            <v>1</v>
          </cell>
          <cell r="E106">
            <v>15512.75</v>
          </cell>
          <cell r="F106">
            <v>0</v>
          </cell>
          <cell r="G106">
            <v>0</v>
          </cell>
          <cell r="H106">
            <v>3520</v>
          </cell>
          <cell r="I106">
            <v>458.33</v>
          </cell>
          <cell r="J106">
            <v>550</v>
          </cell>
          <cell r="K106">
            <v>916.67</v>
          </cell>
          <cell r="L106">
            <v>0</v>
          </cell>
          <cell r="M106">
            <v>0</v>
          </cell>
          <cell r="N106">
            <v>20957.75</v>
          </cell>
        </row>
        <row r="107">
          <cell r="C107" t="str">
            <v>Rockson</v>
          </cell>
          <cell r="D107">
            <v>1</v>
          </cell>
          <cell r="E107">
            <v>129429.08</v>
          </cell>
          <cell r="F107">
            <v>0</v>
          </cell>
          <cell r="G107">
            <v>0</v>
          </cell>
          <cell r="H107">
            <v>3584</v>
          </cell>
          <cell r="I107">
            <v>466.67</v>
          </cell>
          <cell r="J107">
            <v>560</v>
          </cell>
          <cell r="K107">
            <v>933.33</v>
          </cell>
          <cell r="L107">
            <v>0</v>
          </cell>
          <cell r="M107">
            <v>0</v>
          </cell>
          <cell r="N107">
            <v>134973.08000000002</v>
          </cell>
        </row>
        <row r="108">
          <cell r="C108" t="str">
            <v>Ansah</v>
          </cell>
          <cell r="D108">
            <v>1</v>
          </cell>
          <cell r="E108">
            <v>13717</v>
          </cell>
          <cell r="F108">
            <v>0</v>
          </cell>
          <cell r="G108">
            <v>0</v>
          </cell>
          <cell r="H108">
            <v>3520</v>
          </cell>
          <cell r="I108">
            <v>458.33</v>
          </cell>
          <cell r="J108">
            <v>550</v>
          </cell>
          <cell r="K108">
            <v>916.67</v>
          </cell>
          <cell r="L108">
            <v>0</v>
          </cell>
          <cell r="M108">
            <v>0</v>
          </cell>
          <cell r="N108">
            <v>19162</v>
          </cell>
        </row>
        <row r="109">
          <cell r="C109" t="str">
            <v>Iweluegim</v>
          </cell>
          <cell r="D109">
            <v>1</v>
          </cell>
          <cell r="E109">
            <v>13917.83</v>
          </cell>
          <cell r="F109">
            <v>0</v>
          </cell>
          <cell r="G109">
            <v>0</v>
          </cell>
          <cell r="H109">
            <v>3584</v>
          </cell>
          <cell r="I109">
            <v>466.67</v>
          </cell>
          <cell r="J109">
            <v>560</v>
          </cell>
          <cell r="K109">
            <v>933.33</v>
          </cell>
          <cell r="L109">
            <v>0</v>
          </cell>
          <cell r="M109">
            <v>0</v>
          </cell>
          <cell r="N109">
            <v>19461.830000000002</v>
          </cell>
        </row>
        <row r="110">
          <cell r="C110" t="str">
            <v>Ibane</v>
          </cell>
          <cell r="D110">
            <v>1</v>
          </cell>
          <cell r="E110">
            <v>13669.33</v>
          </cell>
          <cell r="F110">
            <v>0</v>
          </cell>
          <cell r="G110">
            <v>0</v>
          </cell>
          <cell r="H110">
            <v>3520</v>
          </cell>
          <cell r="I110">
            <v>458.33</v>
          </cell>
          <cell r="J110">
            <v>550</v>
          </cell>
          <cell r="K110">
            <v>916.67</v>
          </cell>
          <cell r="L110">
            <v>0</v>
          </cell>
          <cell r="M110">
            <v>0</v>
          </cell>
          <cell r="N110">
            <v>19114.330000000002</v>
          </cell>
        </row>
        <row r="111">
          <cell r="C111" t="str">
            <v>Bakare</v>
          </cell>
          <cell r="D111">
            <v>1</v>
          </cell>
          <cell r="E111">
            <v>13440</v>
          </cell>
          <cell r="F111">
            <v>0</v>
          </cell>
          <cell r="G111">
            <v>0</v>
          </cell>
          <cell r="H111">
            <v>3584</v>
          </cell>
          <cell r="I111">
            <v>466.67</v>
          </cell>
          <cell r="J111">
            <v>560</v>
          </cell>
          <cell r="K111">
            <v>933.33</v>
          </cell>
          <cell r="L111">
            <v>0</v>
          </cell>
          <cell r="M111">
            <v>0</v>
          </cell>
          <cell r="N111">
            <v>18984</v>
          </cell>
        </row>
        <row r="112">
          <cell r="C112" t="str">
            <v>Ogberejeko</v>
          </cell>
          <cell r="D112">
            <v>1</v>
          </cell>
          <cell r="E112">
            <v>18242.830000000002</v>
          </cell>
          <cell r="F112">
            <v>0</v>
          </cell>
          <cell r="G112">
            <v>0</v>
          </cell>
          <cell r="H112">
            <v>3648</v>
          </cell>
          <cell r="I112">
            <v>475</v>
          </cell>
          <cell r="J112">
            <v>570</v>
          </cell>
          <cell r="K112">
            <v>950</v>
          </cell>
          <cell r="L112">
            <v>0</v>
          </cell>
          <cell r="M112">
            <v>0</v>
          </cell>
          <cell r="N112">
            <v>23885.83</v>
          </cell>
        </row>
        <row r="113">
          <cell r="C113" t="str">
            <v>James</v>
          </cell>
          <cell r="D113">
            <v>1</v>
          </cell>
          <cell r="E113">
            <v>17572.830000000002</v>
          </cell>
          <cell r="F113">
            <v>0</v>
          </cell>
          <cell r="G113">
            <v>0</v>
          </cell>
          <cell r="H113">
            <v>3584</v>
          </cell>
          <cell r="I113">
            <v>466.67</v>
          </cell>
          <cell r="J113">
            <v>560</v>
          </cell>
          <cell r="K113">
            <v>933.33</v>
          </cell>
          <cell r="L113">
            <v>0</v>
          </cell>
          <cell r="M113">
            <v>0</v>
          </cell>
          <cell r="N113">
            <v>23116.83</v>
          </cell>
        </row>
        <row r="114">
          <cell r="C114" t="str">
            <v>David</v>
          </cell>
          <cell r="D114">
            <v>1</v>
          </cell>
          <cell r="E114">
            <v>20403</v>
          </cell>
          <cell r="F114">
            <v>0</v>
          </cell>
          <cell r="G114">
            <v>0</v>
          </cell>
          <cell r="H114">
            <v>3840</v>
          </cell>
          <cell r="I114">
            <v>500</v>
          </cell>
          <cell r="J114">
            <v>600</v>
          </cell>
          <cell r="K114">
            <v>1000</v>
          </cell>
          <cell r="L114">
            <v>0</v>
          </cell>
          <cell r="M114">
            <v>0</v>
          </cell>
          <cell r="N114">
            <v>26343</v>
          </cell>
        </row>
        <row r="115">
          <cell r="C115" t="str">
            <v>Oserei</v>
          </cell>
          <cell r="D115">
            <v>1</v>
          </cell>
          <cell r="E115">
            <v>13310</v>
          </cell>
          <cell r="F115">
            <v>0</v>
          </cell>
          <cell r="G115">
            <v>0</v>
          </cell>
          <cell r="H115">
            <v>3520</v>
          </cell>
          <cell r="I115">
            <v>458.33</v>
          </cell>
          <cell r="J115">
            <v>550</v>
          </cell>
          <cell r="K115">
            <v>916.67</v>
          </cell>
          <cell r="L115">
            <v>0</v>
          </cell>
          <cell r="M115">
            <v>0</v>
          </cell>
          <cell r="N115">
            <v>18755</v>
          </cell>
        </row>
        <row r="116">
          <cell r="C116" t="str">
            <v>Agbaje</v>
          </cell>
          <cell r="D116">
            <v>1</v>
          </cell>
          <cell r="E116">
            <v>38905</v>
          </cell>
          <cell r="F116">
            <v>0</v>
          </cell>
          <cell r="G116">
            <v>0</v>
          </cell>
          <cell r="H116">
            <v>3840</v>
          </cell>
          <cell r="I116">
            <v>500</v>
          </cell>
          <cell r="J116">
            <v>600</v>
          </cell>
          <cell r="K116">
            <v>1000</v>
          </cell>
          <cell r="L116">
            <v>0</v>
          </cell>
          <cell r="M116">
            <v>0</v>
          </cell>
          <cell r="N116">
            <v>44845</v>
          </cell>
        </row>
        <row r="117">
          <cell r="C117" t="str">
            <v>Ugoh</v>
          </cell>
          <cell r="D117">
            <v>1</v>
          </cell>
          <cell r="E117">
            <v>26430.25</v>
          </cell>
          <cell r="F117">
            <v>0</v>
          </cell>
          <cell r="G117">
            <v>0</v>
          </cell>
          <cell r="H117">
            <v>3520</v>
          </cell>
          <cell r="I117">
            <v>458.33</v>
          </cell>
          <cell r="J117">
            <v>550</v>
          </cell>
          <cell r="K117">
            <v>916.67</v>
          </cell>
          <cell r="L117">
            <v>0</v>
          </cell>
          <cell r="M117">
            <v>0</v>
          </cell>
          <cell r="N117">
            <v>31875.25</v>
          </cell>
        </row>
        <row r="118">
          <cell r="C118" t="str">
            <v>Ogar</v>
          </cell>
          <cell r="D118">
            <v>1</v>
          </cell>
          <cell r="E118">
            <v>26250</v>
          </cell>
          <cell r="F118">
            <v>0</v>
          </cell>
          <cell r="G118">
            <v>0</v>
          </cell>
          <cell r="H118">
            <v>3648</v>
          </cell>
          <cell r="I118">
            <v>475</v>
          </cell>
          <cell r="J118">
            <v>570</v>
          </cell>
          <cell r="K118">
            <v>950</v>
          </cell>
          <cell r="L118">
            <v>0</v>
          </cell>
          <cell r="M118">
            <v>0</v>
          </cell>
          <cell r="N118">
            <v>31893</v>
          </cell>
        </row>
        <row r="119">
          <cell r="C119" t="str">
            <v>Umoren</v>
          </cell>
          <cell r="D119">
            <v>1</v>
          </cell>
          <cell r="E119">
            <v>18333.330000000002</v>
          </cell>
          <cell r="F119">
            <v>0</v>
          </cell>
          <cell r="G119">
            <v>0</v>
          </cell>
          <cell r="H119">
            <v>3648</v>
          </cell>
          <cell r="I119">
            <v>475</v>
          </cell>
          <cell r="J119">
            <v>570</v>
          </cell>
          <cell r="K119">
            <v>950</v>
          </cell>
          <cell r="L119">
            <v>0</v>
          </cell>
          <cell r="M119">
            <v>0</v>
          </cell>
          <cell r="N119">
            <v>23976.33</v>
          </cell>
        </row>
      </sheetData>
      <sheetData sheetId="8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27400.83</v>
          </cell>
          <cell r="F10">
            <v>0</v>
          </cell>
          <cell r="G10">
            <v>0</v>
          </cell>
          <cell r="H10">
            <v>3200</v>
          </cell>
          <cell r="I10">
            <v>416.67</v>
          </cell>
          <cell r="J10">
            <v>500</v>
          </cell>
          <cell r="K10">
            <v>833.33</v>
          </cell>
          <cell r="L10">
            <v>0</v>
          </cell>
          <cell r="M10">
            <v>0</v>
          </cell>
          <cell r="N10">
            <v>32350.83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0</v>
          </cell>
          <cell r="M11">
            <v>0</v>
          </cell>
          <cell r="N11">
            <v>26403.67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0</v>
          </cell>
          <cell r="M13">
            <v>0</v>
          </cell>
          <cell r="N13">
            <v>26528.33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0</v>
          </cell>
          <cell r="M17">
            <v>0</v>
          </cell>
          <cell r="N17">
            <v>26599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Adeniyi</v>
          </cell>
          <cell r="D20">
            <v>1</v>
          </cell>
          <cell r="E20">
            <v>73282</v>
          </cell>
          <cell r="F20">
            <v>0</v>
          </cell>
          <cell r="G20">
            <v>0</v>
          </cell>
          <cell r="H20">
            <v>3520</v>
          </cell>
          <cell r="I20">
            <v>458.33</v>
          </cell>
          <cell r="J20">
            <v>550</v>
          </cell>
          <cell r="K20">
            <v>916.67</v>
          </cell>
          <cell r="L20">
            <v>0</v>
          </cell>
          <cell r="M20">
            <v>0</v>
          </cell>
          <cell r="N20">
            <v>78727</v>
          </cell>
        </row>
        <row r="21">
          <cell r="C21" t="str">
            <v>Aligere</v>
          </cell>
          <cell r="D21">
            <v>1</v>
          </cell>
          <cell r="E21">
            <v>19626.080000000002</v>
          </cell>
          <cell r="F21">
            <v>0</v>
          </cell>
          <cell r="G21">
            <v>0</v>
          </cell>
          <cell r="H21">
            <v>3648</v>
          </cell>
          <cell r="I21">
            <v>475</v>
          </cell>
          <cell r="J21">
            <v>570</v>
          </cell>
          <cell r="K21">
            <v>950</v>
          </cell>
          <cell r="L21">
            <v>0</v>
          </cell>
          <cell r="M21">
            <v>0</v>
          </cell>
          <cell r="N21">
            <v>25269.08</v>
          </cell>
        </row>
        <row r="22">
          <cell r="C22" t="str">
            <v>Muritala</v>
          </cell>
          <cell r="D22">
            <v>1</v>
          </cell>
          <cell r="E22">
            <v>51413.58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56957.58</v>
          </cell>
        </row>
        <row r="23">
          <cell r="C23" t="str">
            <v>Ojiegbe</v>
          </cell>
          <cell r="D23">
            <v>1</v>
          </cell>
          <cell r="E23">
            <v>50174.17</v>
          </cell>
          <cell r="F23">
            <v>0</v>
          </cell>
          <cell r="G23">
            <v>0</v>
          </cell>
          <cell r="H23">
            <v>3584</v>
          </cell>
          <cell r="I23">
            <v>466.67</v>
          </cell>
          <cell r="J23">
            <v>560</v>
          </cell>
          <cell r="K23">
            <v>933.33</v>
          </cell>
          <cell r="L23">
            <v>0</v>
          </cell>
          <cell r="M23">
            <v>0</v>
          </cell>
          <cell r="N23">
            <v>55718.17</v>
          </cell>
        </row>
        <row r="24">
          <cell r="C24" t="str">
            <v>Audu</v>
          </cell>
          <cell r="D24">
            <v>1</v>
          </cell>
          <cell r="E24">
            <v>56993.75</v>
          </cell>
          <cell r="F24">
            <v>0</v>
          </cell>
          <cell r="G24">
            <v>0</v>
          </cell>
          <cell r="H24">
            <v>4000</v>
          </cell>
          <cell r="I24">
            <v>570.83000000000004</v>
          </cell>
          <cell r="J24">
            <v>625</v>
          </cell>
          <cell r="K24">
            <v>1041.67</v>
          </cell>
          <cell r="L24">
            <v>0</v>
          </cell>
          <cell r="M24">
            <v>0</v>
          </cell>
          <cell r="N24">
            <v>63231.25</v>
          </cell>
        </row>
        <row r="25">
          <cell r="C25" t="str">
            <v>Okpe</v>
          </cell>
          <cell r="D25">
            <v>1</v>
          </cell>
          <cell r="E25">
            <v>48586.5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54130.5</v>
          </cell>
        </row>
        <row r="26">
          <cell r="C26" t="str">
            <v>Ndoh</v>
          </cell>
          <cell r="D26">
            <v>1</v>
          </cell>
          <cell r="E26">
            <v>41463.33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47007.33</v>
          </cell>
        </row>
        <row r="27">
          <cell r="C27" t="str">
            <v>Owolabi F</v>
          </cell>
          <cell r="D27">
            <v>1</v>
          </cell>
          <cell r="E27">
            <v>34136.67</v>
          </cell>
          <cell r="F27">
            <v>0</v>
          </cell>
          <cell r="G27">
            <v>0</v>
          </cell>
          <cell r="H27">
            <v>3584</v>
          </cell>
          <cell r="I27">
            <v>466.67</v>
          </cell>
          <cell r="J27">
            <v>560</v>
          </cell>
          <cell r="K27">
            <v>933.33</v>
          </cell>
          <cell r="L27">
            <v>0</v>
          </cell>
          <cell r="M27">
            <v>0</v>
          </cell>
          <cell r="N27">
            <v>39680.67</v>
          </cell>
        </row>
        <row r="28">
          <cell r="C28" t="str">
            <v>Gbadebo</v>
          </cell>
          <cell r="D28">
            <v>1</v>
          </cell>
          <cell r="E28">
            <v>106734.42</v>
          </cell>
          <cell r="F28">
            <v>0</v>
          </cell>
          <cell r="G28">
            <v>0</v>
          </cell>
          <cell r="H28">
            <v>3648</v>
          </cell>
          <cell r="I28">
            <v>475</v>
          </cell>
          <cell r="J28">
            <v>570</v>
          </cell>
          <cell r="K28">
            <v>950</v>
          </cell>
          <cell r="L28">
            <v>0</v>
          </cell>
          <cell r="M28">
            <v>0</v>
          </cell>
          <cell r="N28">
            <v>112377.42</v>
          </cell>
        </row>
        <row r="29">
          <cell r="C29" t="str">
            <v>Agboola</v>
          </cell>
          <cell r="D29">
            <v>1</v>
          </cell>
          <cell r="E29">
            <v>48428.33</v>
          </cell>
          <cell r="F29">
            <v>0</v>
          </cell>
          <cell r="G29">
            <v>0</v>
          </cell>
          <cell r="H29">
            <v>3584</v>
          </cell>
          <cell r="I29">
            <v>466.67</v>
          </cell>
          <cell r="J29">
            <v>560</v>
          </cell>
          <cell r="K29">
            <v>933.33</v>
          </cell>
          <cell r="L29">
            <v>0</v>
          </cell>
          <cell r="M29">
            <v>0</v>
          </cell>
          <cell r="N29">
            <v>53972.33</v>
          </cell>
        </row>
        <row r="30">
          <cell r="C30" t="str">
            <v>Stanley-Odunaro</v>
          </cell>
          <cell r="D30">
            <v>1</v>
          </cell>
          <cell r="E30">
            <v>49454.17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0</v>
          </cell>
          <cell r="M30">
            <v>0</v>
          </cell>
          <cell r="N30">
            <v>55097.17</v>
          </cell>
        </row>
        <row r="31">
          <cell r="C31" t="str">
            <v>Ogunsanwo</v>
          </cell>
          <cell r="D31">
            <v>1</v>
          </cell>
          <cell r="E31">
            <v>19626.080000000002</v>
          </cell>
          <cell r="F31">
            <v>0</v>
          </cell>
          <cell r="G31">
            <v>0</v>
          </cell>
          <cell r="H31">
            <v>3648</v>
          </cell>
          <cell r="I31">
            <v>475</v>
          </cell>
          <cell r="J31">
            <v>570</v>
          </cell>
          <cell r="K31">
            <v>950</v>
          </cell>
          <cell r="L31">
            <v>0</v>
          </cell>
          <cell r="M31">
            <v>0</v>
          </cell>
          <cell r="N31">
            <v>25269.08</v>
          </cell>
        </row>
        <row r="32">
          <cell r="C32" t="str">
            <v>Okolo</v>
          </cell>
          <cell r="D32">
            <v>1</v>
          </cell>
          <cell r="E32">
            <v>20082.330000000002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25527.33</v>
          </cell>
        </row>
        <row r="33">
          <cell r="C33" t="str">
            <v>Nwakerendu</v>
          </cell>
          <cell r="D33">
            <v>1</v>
          </cell>
          <cell r="E33">
            <v>45138.5</v>
          </cell>
          <cell r="F33">
            <v>0</v>
          </cell>
          <cell r="G33">
            <v>0</v>
          </cell>
          <cell r="H33">
            <v>3520</v>
          </cell>
          <cell r="I33">
            <v>458.33</v>
          </cell>
          <cell r="J33">
            <v>550</v>
          </cell>
          <cell r="K33">
            <v>916.67</v>
          </cell>
          <cell r="L33">
            <v>0</v>
          </cell>
          <cell r="M33">
            <v>0</v>
          </cell>
          <cell r="N33">
            <v>50583.5</v>
          </cell>
        </row>
        <row r="34">
          <cell r="C34" t="str">
            <v>Kassim</v>
          </cell>
          <cell r="D34">
            <v>1</v>
          </cell>
          <cell r="E34">
            <v>42231.5</v>
          </cell>
          <cell r="F34">
            <v>0</v>
          </cell>
          <cell r="G34">
            <v>0</v>
          </cell>
          <cell r="H34">
            <v>3584</v>
          </cell>
          <cell r="I34">
            <v>466.67</v>
          </cell>
          <cell r="J34">
            <v>560</v>
          </cell>
          <cell r="K34">
            <v>933.33</v>
          </cell>
          <cell r="L34">
            <v>0</v>
          </cell>
          <cell r="M34">
            <v>0</v>
          </cell>
          <cell r="N34">
            <v>47775.5</v>
          </cell>
        </row>
        <row r="35">
          <cell r="C35" t="str">
            <v>Adegboye</v>
          </cell>
          <cell r="D35">
            <v>1</v>
          </cell>
          <cell r="E35">
            <v>28449</v>
          </cell>
          <cell r="F35">
            <v>0</v>
          </cell>
          <cell r="G35">
            <v>0</v>
          </cell>
          <cell r="H35">
            <v>4000</v>
          </cell>
          <cell r="I35">
            <v>520.83000000000004</v>
          </cell>
          <cell r="J35">
            <v>625</v>
          </cell>
          <cell r="K35">
            <v>1041.67</v>
          </cell>
          <cell r="L35">
            <v>0</v>
          </cell>
          <cell r="M35">
            <v>0</v>
          </cell>
          <cell r="N35">
            <v>34636.5</v>
          </cell>
        </row>
        <row r="36">
          <cell r="C36" t="str">
            <v>Iwuh</v>
          </cell>
          <cell r="D36">
            <v>1</v>
          </cell>
          <cell r="E36">
            <v>24498.58</v>
          </cell>
          <cell r="F36">
            <v>0</v>
          </cell>
          <cell r="G36">
            <v>0</v>
          </cell>
          <cell r="H36">
            <v>3648</v>
          </cell>
          <cell r="I36">
            <v>475</v>
          </cell>
          <cell r="J36">
            <v>570</v>
          </cell>
          <cell r="K36">
            <v>950</v>
          </cell>
          <cell r="L36">
            <v>0</v>
          </cell>
          <cell r="M36">
            <v>0</v>
          </cell>
          <cell r="N36">
            <v>30141.58</v>
          </cell>
        </row>
        <row r="37">
          <cell r="C37" t="str">
            <v>Dania</v>
          </cell>
          <cell r="D37">
            <v>1</v>
          </cell>
          <cell r="E37">
            <v>18116</v>
          </cell>
          <cell r="F37">
            <v>0</v>
          </cell>
          <cell r="G37">
            <v>0</v>
          </cell>
          <cell r="H37">
            <v>3584</v>
          </cell>
          <cell r="I37">
            <v>466.67</v>
          </cell>
          <cell r="J37">
            <v>560</v>
          </cell>
          <cell r="K37">
            <v>933.33</v>
          </cell>
          <cell r="L37">
            <v>0</v>
          </cell>
          <cell r="M37">
            <v>0</v>
          </cell>
          <cell r="N37">
            <v>23660</v>
          </cell>
        </row>
        <row r="38">
          <cell r="C38" t="str">
            <v>Owolabi CB</v>
          </cell>
          <cell r="D38">
            <v>1</v>
          </cell>
          <cell r="E38">
            <v>19281.75</v>
          </cell>
          <cell r="F38">
            <v>0</v>
          </cell>
          <cell r="G38">
            <v>0</v>
          </cell>
          <cell r="H38">
            <v>3584</v>
          </cell>
          <cell r="I38">
            <v>466.67</v>
          </cell>
          <cell r="J38">
            <v>560</v>
          </cell>
          <cell r="K38">
            <v>933.33</v>
          </cell>
          <cell r="L38">
            <v>0</v>
          </cell>
          <cell r="M38">
            <v>0</v>
          </cell>
          <cell r="N38">
            <v>24825.75</v>
          </cell>
        </row>
        <row r="39">
          <cell r="C39" t="str">
            <v>Duyile</v>
          </cell>
          <cell r="D39">
            <v>1</v>
          </cell>
          <cell r="E39">
            <v>30075</v>
          </cell>
          <cell r="F39">
            <v>0</v>
          </cell>
          <cell r="G39">
            <v>0</v>
          </cell>
          <cell r="H39">
            <v>3840</v>
          </cell>
          <cell r="I39">
            <v>500</v>
          </cell>
          <cell r="J39">
            <v>600</v>
          </cell>
          <cell r="K39">
            <v>1000</v>
          </cell>
          <cell r="L39">
            <v>0</v>
          </cell>
          <cell r="M39">
            <v>0</v>
          </cell>
          <cell r="N39">
            <v>36015</v>
          </cell>
        </row>
        <row r="40">
          <cell r="C40" t="str">
            <v>Dada</v>
          </cell>
          <cell r="D40">
            <v>1</v>
          </cell>
          <cell r="E40">
            <v>118750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124393</v>
          </cell>
        </row>
        <row r="41">
          <cell r="C41" t="str">
            <v>Munis</v>
          </cell>
          <cell r="D41">
            <v>1</v>
          </cell>
          <cell r="E41">
            <v>54180.42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59823.42</v>
          </cell>
        </row>
        <row r="42">
          <cell r="C42" t="str">
            <v>Adeola</v>
          </cell>
          <cell r="D42">
            <v>1</v>
          </cell>
          <cell r="E42">
            <v>27391.33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33034.33</v>
          </cell>
        </row>
        <row r="43">
          <cell r="C43" t="str">
            <v>Fadare</v>
          </cell>
          <cell r="D43">
            <v>1</v>
          </cell>
          <cell r="E43">
            <v>27391.33</v>
          </cell>
          <cell r="F43">
            <v>0</v>
          </cell>
          <cell r="G43">
            <v>0</v>
          </cell>
          <cell r="H43">
            <v>3648</v>
          </cell>
          <cell r="I43">
            <v>475</v>
          </cell>
          <cell r="J43">
            <v>570</v>
          </cell>
          <cell r="K43">
            <v>950</v>
          </cell>
          <cell r="L43">
            <v>0</v>
          </cell>
          <cell r="M43">
            <v>0</v>
          </cell>
          <cell r="N43">
            <v>33034.33</v>
          </cell>
        </row>
        <row r="44">
          <cell r="C44" t="str">
            <v>Adegoke</v>
          </cell>
          <cell r="D44">
            <v>1</v>
          </cell>
          <cell r="E44">
            <v>17886.580000000002</v>
          </cell>
          <cell r="F44">
            <v>0</v>
          </cell>
          <cell r="G44">
            <v>0</v>
          </cell>
          <cell r="H44">
            <v>3648</v>
          </cell>
          <cell r="I44">
            <v>475</v>
          </cell>
          <cell r="J44">
            <v>570</v>
          </cell>
          <cell r="K44">
            <v>950</v>
          </cell>
          <cell r="L44">
            <v>0</v>
          </cell>
          <cell r="M44">
            <v>0</v>
          </cell>
          <cell r="N44">
            <v>23529.58</v>
          </cell>
        </row>
        <row r="45">
          <cell r="C45" t="str">
            <v>Omotola</v>
          </cell>
          <cell r="D45">
            <v>1</v>
          </cell>
          <cell r="E45">
            <v>17987.169999999998</v>
          </cell>
          <cell r="F45">
            <v>0</v>
          </cell>
          <cell r="G45">
            <v>0</v>
          </cell>
          <cell r="H45">
            <v>3584</v>
          </cell>
          <cell r="I45">
            <v>466.67</v>
          </cell>
          <cell r="J45">
            <v>560</v>
          </cell>
          <cell r="K45">
            <v>933.33</v>
          </cell>
          <cell r="L45">
            <v>0</v>
          </cell>
          <cell r="M45">
            <v>0</v>
          </cell>
          <cell r="N45">
            <v>23531.17</v>
          </cell>
        </row>
        <row r="46">
          <cell r="C46" t="str">
            <v>Austin-Okoria</v>
          </cell>
          <cell r="D46">
            <v>1</v>
          </cell>
          <cell r="E46">
            <v>19475.830000000002</v>
          </cell>
          <cell r="F46">
            <v>0</v>
          </cell>
          <cell r="G46">
            <v>0</v>
          </cell>
          <cell r="H46">
            <v>3584</v>
          </cell>
          <cell r="I46">
            <v>466.67</v>
          </cell>
          <cell r="J46">
            <v>560</v>
          </cell>
          <cell r="K46">
            <v>933.33</v>
          </cell>
          <cell r="L46">
            <v>0</v>
          </cell>
          <cell r="M46">
            <v>0</v>
          </cell>
          <cell r="N46">
            <v>25019.83</v>
          </cell>
        </row>
        <row r="47">
          <cell r="C47" t="str">
            <v>Imade</v>
          </cell>
          <cell r="D47">
            <v>1</v>
          </cell>
          <cell r="E47">
            <v>27391.33</v>
          </cell>
          <cell r="F47">
            <v>0</v>
          </cell>
          <cell r="G47">
            <v>0</v>
          </cell>
          <cell r="H47">
            <v>3648</v>
          </cell>
          <cell r="I47">
            <v>475</v>
          </cell>
          <cell r="J47">
            <v>570</v>
          </cell>
          <cell r="K47">
            <v>950</v>
          </cell>
          <cell r="L47">
            <v>0</v>
          </cell>
          <cell r="M47">
            <v>0</v>
          </cell>
          <cell r="N47">
            <v>33034.33</v>
          </cell>
        </row>
        <row r="48">
          <cell r="C48" t="str">
            <v>Oshunremi</v>
          </cell>
          <cell r="D48">
            <v>1</v>
          </cell>
          <cell r="E48">
            <v>36856.17</v>
          </cell>
          <cell r="F48">
            <v>0</v>
          </cell>
          <cell r="G48">
            <v>0</v>
          </cell>
          <cell r="H48">
            <v>3648</v>
          </cell>
          <cell r="I48">
            <v>475</v>
          </cell>
          <cell r="J48">
            <v>570</v>
          </cell>
          <cell r="K48">
            <v>950</v>
          </cell>
          <cell r="L48">
            <v>0</v>
          </cell>
          <cell r="M48">
            <v>0</v>
          </cell>
          <cell r="N48">
            <v>42499.17</v>
          </cell>
        </row>
        <row r="49">
          <cell r="C49" t="str">
            <v>Adeleye</v>
          </cell>
          <cell r="D49">
            <v>1</v>
          </cell>
          <cell r="E49">
            <v>83333.33</v>
          </cell>
          <cell r="F49">
            <v>0</v>
          </cell>
          <cell r="G49">
            <v>0</v>
          </cell>
          <cell r="H49">
            <v>3200</v>
          </cell>
          <cell r="I49">
            <v>416.67</v>
          </cell>
          <cell r="J49">
            <v>500</v>
          </cell>
          <cell r="K49">
            <v>833.33</v>
          </cell>
          <cell r="L49">
            <v>0</v>
          </cell>
          <cell r="M49">
            <v>0</v>
          </cell>
          <cell r="N49">
            <v>88283.33</v>
          </cell>
        </row>
        <row r="50">
          <cell r="C50" t="str">
            <v>Isijola</v>
          </cell>
          <cell r="D50">
            <v>1</v>
          </cell>
          <cell r="E50">
            <v>57456</v>
          </cell>
          <cell r="F50">
            <v>0</v>
          </cell>
          <cell r="G50">
            <v>0</v>
          </cell>
          <cell r="H50">
            <v>3840</v>
          </cell>
          <cell r="I50">
            <v>500</v>
          </cell>
          <cell r="J50">
            <v>600</v>
          </cell>
          <cell r="K50">
            <v>1000</v>
          </cell>
          <cell r="L50">
            <v>0</v>
          </cell>
          <cell r="M50">
            <v>0</v>
          </cell>
          <cell r="N50">
            <v>63396</v>
          </cell>
        </row>
        <row r="51">
          <cell r="C51" t="str">
            <v>Ogunmiluyi</v>
          </cell>
          <cell r="D51">
            <v>1</v>
          </cell>
          <cell r="E51">
            <v>44600.42</v>
          </cell>
          <cell r="F51">
            <v>0</v>
          </cell>
          <cell r="G51">
            <v>0</v>
          </cell>
          <cell r="H51">
            <v>3520</v>
          </cell>
          <cell r="I51">
            <v>458.33</v>
          </cell>
          <cell r="J51">
            <v>550</v>
          </cell>
          <cell r="K51">
            <v>916.67</v>
          </cell>
          <cell r="L51">
            <v>0</v>
          </cell>
          <cell r="M51">
            <v>0</v>
          </cell>
          <cell r="N51">
            <v>50045.42</v>
          </cell>
        </row>
        <row r="52">
          <cell r="C52" t="str">
            <v>Adebayo</v>
          </cell>
          <cell r="D52">
            <v>1</v>
          </cell>
          <cell r="E52">
            <v>33467.5</v>
          </cell>
          <cell r="F52">
            <v>0</v>
          </cell>
          <cell r="G52">
            <v>0</v>
          </cell>
          <cell r="H52">
            <v>3200</v>
          </cell>
          <cell r="I52">
            <v>416.67</v>
          </cell>
          <cell r="J52">
            <v>500</v>
          </cell>
          <cell r="K52">
            <v>833.33</v>
          </cell>
          <cell r="L52">
            <v>0</v>
          </cell>
          <cell r="M52">
            <v>0</v>
          </cell>
          <cell r="N52">
            <v>38417.5</v>
          </cell>
        </row>
        <row r="53">
          <cell r="C53" t="str">
            <v>Emiola</v>
          </cell>
          <cell r="D53">
            <v>1</v>
          </cell>
          <cell r="E53">
            <v>39792.25</v>
          </cell>
          <cell r="F53">
            <v>0</v>
          </cell>
          <cell r="G53">
            <v>0</v>
          </cell>
          <cell r="H53">
            <v>3648</v>
          </cell>
          <cell r="I53">
            <v>475</v>
          </cell>
          <cell r="J53">
            <v>570</v>
          </cell>
          <cell r="K53">
            <v>950</v>
          </cell>
          <cell r="L53">
            <v>0</v>
          </cell>
          <cell r="M53">
            <v>0</v>
          </cell>
          <cell r="N53">
            <v>45435.25</v>
          </cell>
        </row>
        <row r="54">
          <cell r="C54" t="str">
            <v>Adeiga</v>
          </cell>
          <cell r="D54">
            <v>1</v>
          </cell>
          <cell r="E54">
            <v>37368.25</v>
          </cell>
          <cell r="F54">
            <v>0</v>
          </cell>
          <cell r="G54">
            <v>0</v>
          </cell>
          <cell r="H54">
            <v>3648</v>
          </cell>
          <cell r="I54">
            <v>475</v>
          </cell>
          <cell r="J54">
            <v>570</v>
          </cell>
          <cell r="K54">
            <v>950</v>
          </cell>
          <cell r="L54">
            <v>0</v>
          </cell>
          <cell r="M54">
            <v>0</v>
          </cell>
          <cell r="N54">
            <v>43011.25</v>
          </cell>
        </row>
        <row r="55">
          <cell r="C55" t="str">
            <v>Onuoha</v>
          </cell>
          <cell r="D55">
            <v>1</v>
          </cell>
          <cell r="E55">
            <v>26516.17</v>
          </cell>
          <cell r="F55">
            <v>0</v>
          </cell>
          <cell r="G55">
            <v>0</v>
          </cell>
          <cell r="H55">
            <v>3808</v>
          </cell>
          <cell r="I55">
            <v>495.83</v>
          </cell>
          <cell r="J55">
            <v>595</v>
          </cell>
          <cell r="K55">
            <v>991.67</v>
          </cell>
          <cell r="L55">
            <v>0</v>
          </cell>
          <cell r="M55">
            <v>0</v>
          </cell>
          <cell r="N55">
            <v>32406.67</v>
          </cell>
        </row>
        <row r="56">
          <cell r="C56" t="str">
            <v>Akintola</v>
          </cell>
          <cell r="D56">
            <v>1</v>
          </cell>
          <cell r="E56">
            <v>18925.5</v>
          </cell>
          <cell r="F56">
            <v>0</v>
          </cell>
          <cell r="G56">
            <v>0</v>
          </cell>
          <cell r="H56">
            <v>3520</v>
          </cell>
          <cell r="I56">
            <v>458.33</v>
          </cell>
          <cell r="J56">
            <v>550</v>
          </cell>
          <cell r="K56">
            <v>916.67</v>
          </cell>
          <cell r="L56">
            <v>0</v>
          </cell>
          <cell r="M56">
            <v>0</v>
          </cell>
          <cell r="N56">
            <v>24370.5</v>
          </cell>
        </row>
        <row r="57">
          <cell r="C57" t="str">
            <v>Onadipe</v>
          </cell>
          <cell r="D57">
            <v>1</v>
          </cell>
          <cell r="E57">
            <v>27387.25</v>
          </cell>
          <cell r="F57">
            <v>0</v>
          </cell>
          <cell r="G57">
            <v>0</v>
          </cell>
          <cell r="H57">
            <v>3520</v>
          </cell>
          <cell r="I57">
            <v>458.33</v>
          </cell>
          <cell r="J57">
            <v>550</v>
          </cell>
          <cell r="K57">
            <v>916.67</v>
          </cell>
          <cell r="L57">
            <v>0</v>
          </cell>
          <cell r="M57">
            <v>0</v>
          </cell>
          <cell r="N57">
            <v>32832.25</v>
          </cell>
        </row>
        <row r="58">
          <cell r="C58" t="str">
            <v>Mohammed</v>
          </cell>
          <cell r="D58">
            <v>1</v>
          </cell>
          <cell r="E58">
            <v>18772</v>
          </cell>
          <cell r="F58">
            <v>0</v>
          </cell>
          <cell r="G58">
            <v>0</v>
          </cell>
          <cell r="H58">
            <v>3648</v>
          </cell>
          <cell r="I58">
            <v>475</v>
          </cell>
          <cell r="J58">
            <v>570</v>
          </cell>
          <cell r="K58">
            <v>950</v>
          </cell>
          <cell r="L58">
            <v>0</v>
          </cell>
          <cell r="M58">
            <v>0</v>
          </cell>
          <cell r="N58">
            <v>24415</v>
          </cell>
        </row>
        <row r="59">
          <cell r="C59" t="str">
            <v>Adewale</v>
          </cell>
          <cell r="D59">
            <v>1</v>
          </cell>
          <cell r="E59">
            <v>19220.169999999998</v>
          </cell>
          <cell r="F59">
            <v>0</v>
          </cell>
          <cell r="G59">
            <v>0</v>
          </cell>
          <cell r="H59">
            <v>3584</v>
          </cell>
          <cell r="I59">
            <v>466.67</v>
          </cell>
          <cell r="J59">
            <v>560</v>
          </cell>
          <cell r="K59">
            <v>933.33</v>
          </cell>
          <cell r="L59">
            <v>0</v>
          </cell>
          <cell r="M59">
            <v>0</v>
          </cell>
          <cell r="N59">
            <v>24764.17</v>
          </cell>
        </row>
        <row r="60">
          <cell r="C60" t="str">
            <v>Isiakpere</v>
          </cell>
          <cell r="D60">
            <v>1</v>
          </cell>
          <cell r="E60">
            <v>18914.5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24359.5</v>
          </cell>
        </row>
        <row r="61">
          <cell r="C61" t="str">
            <v>Salami</v>
          </cell>
          <cell r="D61">
            <v>1</v>
          </cell>
          <cell r="E61">
            <v>22829.58</v>
          </cell>
          <cell r="F61">
            <v>0</v>
          </cell>
          <cell r="G61">
            <v>0</v>
          </cell>
          <cell r="H61">
            <v>3520</v>
          </cell>
          <cell r="I61">
            <v>458.33</v>
          </cell>
          <cell r="J61">
            <v>550</v>
          </cell>
          <cell r="K61">
            <v>916.67</v>
          </cell>
          <cell r="L61">
            <v>0</v>
          </cell>
          <cell r="M61">
            <v>0</v>
          </cell>
          <cell r="N61">
            <v>28274.58</v>
          </cell>
        </row>
        <row r="62">
          <cell r="C62" t="str">
            <v>Ipinsokan</v>
          </cell>
          <cell r="D62">
            <v>1</v>
          </cell>
          <cell r="E62">
            <v>26499.919999999998</v>
          </cell>
          <cell r="F62">
            <v>0</v>
          </cell>
          <cell r="G62">
            <v>0</v>
          </cell>
          <cell r="H62">
            <v>3520</v>
          </cell>
          <cell r="I62">
            <v>458.33</v>
          </cell>
          <cell r="J62">
            <v>550</v>
          </cell>
          <cell r="K62">
            <v>916.67</v>
          </cell>
          <cell r="L62">
            <v>0</v>
          </cell>
          <cell r="M62">
            <v>0</v>
          </cell>
          <cell r="N62">
            <v>31944.92</v>
          </cell>
        </row>
        <row r="63">
          <cell r="C63" t="str">
            <v>Ekpo</v>
          </cell>
          <cell r="D63">
            <v>1</v>
          </cell>
          <cell r="E63">
            <v>26366</v>
          </cell>
          <cell r="F63">
            <v>0</v>
          </cell>
          <cell r="G63">
            <v>0</v>
          </cell>
          <cell r="H63">
            <v>3840</v>
          </cell>
          <cell r="I63">
            <v>500</v>
          </cell>
          <cell r="J63">
            <v>600</v>
          </cell>
          <cell r="K63">
            <v>1000</v>
          </cell>
          <cell r="L63">
            <v>0</v>
          </cell>
          <cell r="M63">
            <v>0</v>
          </cell>
          <cell r="N63">
            <v>32306</v>
          </cell>
        </row>
        <row r="64">
          <cell r="C64" t="str">
            <v>Olagunju</v>
          </cell>
          <cell r="D64">
            <v>1</v>
          </cell>
          <cell r="E64">
            <v>30372.67</v>
          </cell>
          <cell r="F64">
            <v>0</v>
          </cell>
          <cell r="G64">
            <v>0</v>
          </cell>
          <cell r="H64">
            <v>4640</v>
          </cell>
          <cell r="I64">
            <v>604.16999999999996</v>
          </cell>
          <cell r="J64">
            <v>725</v>
          </cell>
          <cell r="K64">
            <v>1208.33</v>
          </cell>
          <cell r="L64">
            <v>0</v>
          </cell>
          <cell r="M64">
            <v>0</v>
          </cell>
          <cell r="N64">
            <v>37550.17</v>
          </cell>
        </row>
        <row r="65">
          <cell r="C65" t="str">
            <v>Obidike</v>
          </cell>
          <cell r="D65">
            <v>1</v>
          </cell>
          <cell r="E65">
            <v>37848.25</v>
          </cell>
          <cell r="F65">
            <v>0</v>
          </cell>
          <cell r="G65">
            <v>0</v>
          </cell>
          <cell r="H65">
            <v>3520</v>
          </cell>
          <cell r="I65">
            <v>458.33</v>
          </cell>
          <cell r="J65">
            <v>550</v>
          </cell>
          <cell r="K65">
            <v>916.67</v>
          </cell>
          <cell r="L65">
            <v>0</v>
          </cell>
          <cell r="M65">
            <v>0</v>
          </cell>
          <cell r="N65">
            <v>43293.25</v>
          </cell>
        </row>
        <row r="66">
          <cell r="C66" t="str">
            <v>Aiku</v>
          </cell>
          <cell r="D66">
            <v>1</v>
          </cell>
          <cell r="E66">
            <v>38062.92</v>
          </cell>
          <cell r="F66">
            <v>0</v>
          </cell>
          <cell r="G66">
            <v>0</v>
          </cell>
          <cell r="H66">
            <v>4160</v>
          </cell>
          <cell r="I66">
            <v>541.66999999999996</v>
          </cell>
          <cell r="J66">
            <v>650</v>
          </cell>
          <cell r="K66">
            <v>1083.33</v>
          </cell>
          <cell r="L66">
            <v>0</v>
          </cell>
          <cell r="M66">
            <v>0</v>
          </cell>
          <cell r="N66">
            <v>44497.919999999998</v>
          </cell>
        </row>
        <row r="67">
          <cell r="C67" t="str">
            <v>Omude Onomeguari</v>
          </cell>
          <cell r="D67">
            <v>1</v>
          </cell>
          <cell r="E67">
            <v>15257.92</v>
          </cell>
          <cell r="F67">
            <v>0</v>
          </cell>
          <cell r="G67">
            <v>0</v>
          </cell>
          <cell r="H67">
            <v>3648</v>
          </cell>
          <cell r="I67">
            <v>475</v>
          </cell>
          <cell r="J67">
            <v>570</v>
          </cell>
          <cell r="K67">
            <v>950</v>
          </cell>
          <cell r="L67">
            <v>0</v>
          </cell>
          <cell r="M67">
            <v>0</v>
          </cell>
          <cell r="N67">
            <v>20900.919999999998</v>
          </cell>
        </row>
        <row r="68">
          <cell r="C68" t="str">
            <v>Urutane</v>
          </cell>
          <cell r="D68">
            <v>1</v>
          </cell>
          <cell r="E68">
            <v>13552</v>
          </cell>
          <cell r="F68">
            <v>0</v>
          </cell>
          <cell r="G68">
            <v>0</v>
          </cell>
          <cell r="H68">
            <v>3584</v>
          </cell>
          <cell r="I68">
            <v>466.67</v>
          </cell>
          <cell r="J68">
            <v>560</v>
          </cell>
          <cell r="K68">
            <v>933.33</v>
          </cell>
          <cell r="L68">
            <v>0</v>
          </cell>
          <cell r="M68">
            <v>0</v>
          </cell>
          <cell r="N68">
            <v>19096</v>
          </cell>
        </row>
        <row r="69">
          <cell r="C69" t="str">
            <v>Momodu Jimoh Amusa</v>
          </cell>
          <cell r="D69">
            <v>1</v>
          </cell>
          <cell r="E69">
            <v>17269.080000000002</v>
          </cell>
          <cell r="F69">
            <v>0</v>
          </cell>
          <cell r="G69">
            <v>0</v>
          </cell>
          <cell r="H69">
            <v>3648</v>
          </cell>
          <cell r="I69">
            <v>475</v>
          </cell>
          <cell r="J69">
            <v>570</v>
          </cell>
          <cell r="K69">
            <v>950</v>
          </cell>
          <cell r="L69">
            <v>0</v>
          </cell>
          <cell r="M69">
            <v>0</v>
          </cell>
          <cell r="N69">
            <v>22912.080000000002</v>
          </cell>
        </row>
        <row r="70">
          <cell r="C70" t="str">
            <v>Obasanya</v>
          </cell>
          <cell r="D70">
            <v>1</v>
          </cell>
          <cell r="E70">
            <v>28428.75</v>
          </cell>
          <cell r="F70">
            <v>0</v>
          </cell>
          <cell r="G70">
            <v>0</v>
          </cell>
          <cell r="H70">
            <v>3648</v>
          </cell>
          <cell r="I70">
            <v>475</v>
          </cell>
          <cell r="J70">
            <v>570</v>
          </cell>
          <cell r="K70">
            <v>950</v>
          </cell>
          <cell r="L70">
            <v>0</v>
          </cell>
          <cell r="M70">
            <v>0</v>
          </cell>
          <cell r="N70">
            <v>34071.75</v>
          </cell>
        </row>
        <row r="71">
          <cell r="C71" t="str">
            <v>West</v>
          </cell>
          <cell r="D71">
            <v>1</v>
          </cell>
          <cell r="E71">
            <v>15747.42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0</v>
          </cell>
          <cell r="M71">
            <v>0</v>
          </cell>
          <cell r="N71">
            <v>21192.42</v>
          </cell>
        </row>
        <row r="72">
          <cell r="C72" t="str">
            <v>Chukwu</v>
          </cell>
          <cell r="D72">
            <v>1</v>
          </cell>
          <cell r="E72">
            <v>15271.67</v>
          </cell>
          <cell r="F72">
            <v>0</v>
          </cell>
          <cell r="G72">
            <v>0</v>
          </cell>
          <cell r="H72">
            <v>3520</v>
          </cell>
          <cell r="I72">
            <v>458.33</v>
          </cell>
          <cell r="J72">
            <v>550</v>
          </cell>
          <cell r="K72">
            <v>916.67</v>
          </cell>
          <cell r="L72">
            <v>0</v>
          </cell>
          <cell r="M72">
            <v>7500</v>
          </cell>
          <cell r="N72">
            <v>28216.67</v>
          </cell>
        </row>
        <row r="73">
          <cell r="C73" t="str">
            <v>Iwu</v>
          </cell>
          <cell r="D73">
            <v>1</v>
          </cell>
          <cell r="E73">
            <v>16062.75</v>
          </cell>
          <cell r="F73">
            <v>0</v>
          </cell>
          <cell r="G73">
            <v>0</v>
          </cell>
          <cell r="H73">
            <v>3520</v>
          </cell>
          <cell r="I73">
            <v>458.33</v>
          </cell>
          <cell r="J73">
            <v>550</v>
          </cell>
          <cell r="K73">
            <v>916.67</v>
          </cell>
          <cell r="L73">
            <v>0</v>
          </cell>
          <cell r="M73">
            <v>0</v>
          </cell>
          <cell r="N73">
            <v>21507.75</v>
          </cell>
        </row>
        <row r="74">
          <cell r="C74" t="str">
            <v>Ogbonnaya</v>
          </cell>
          <cell r="D74">
            <v>1</v>
          </cell>
          <cell r="E74">
            <v>116666.67</v>
          </cell>
          <cell r="F74">
            <v>0</v>
          </cell>
          <cell r="G74">
            <v>0</v>
          </cell>
          <cell r="H74">
            <v>3584</v>
          </cell>
          <cell r="I74">
            <v>466.67</v>
          </cell>
          <cell r="J74">
            <v>560</v>
          </cell>
          <cell r="K74">
            <v>933.33</v>
          </cell>
          <cell r="L74">
            <v>0</v>
          </cell>
          <cell r="M74">
            <v>0</v>
          </cell>
          <cell r="N74">
            <v>122210.67</v>
          </cell>
        </row>
        <row r="75">
          <cell r="C75" t="str">
            <v>Dina</v>
          </cell>
          <cell r="D75">
            <v>1</v>
          </cell>
          <cell r="E75">
            <v>26532.92</v>
          </cell>
          <cell r="F75">
            <v>0</v>
          </cell>
          <cell r="G75">
            <v>0</v>
          </cell>
          <cell r="H75">
            <v>3520</v>
          </cell>
          <cell r="I75">
            <v>458.33</v>
          </cell>
          <cell r="J75">
            <v>550</v>
          </cell>
          <cell r="K75">
            <v>916.67</v>
          </cell>
          <cell r="L75">
            <v>0</v>
          </cell>
          <cell r="M75">
            <v>0</v>
          </cell>
          <cell r="N75">
            <v>31977.919999999998</v>
          </cell>
        </row>
        <row r="76">
          <cell r="C76" t="str">
            <v>Oyibo</v>
          </cell>
          <cell r="D76">
            <v>1</v>
          </cell>
          <cell r="E76">
            <v>17428.169999999998</v>
          </cell>
          <cell r="F76">
            <v>0</v>
          </cell>
          <cell r="G76">
            <v>0</v>
          </cell>
          <cell r="H76">
            <v>3584</v>
          </cell>
          <cell r="I76">
            <v>466.67</v>
          </cell>
          <cell r="J76">
            <v>560</v>
          </cell>
          <cell r="K76">
            <v>933.33</v>
          </cell>
          <cell r="L76">
            <v>0</v>
          </cell>
          <cell r="M76">
            <v>0</v>
          </cell>
          <cell r="N76">
            <v>22972.17</v>
          </cell>
        </row>
        <row r="77">
          <cell r="C77" t="str">
            <v>Dosunmu</v>
          </cell>
          <cell r="D77">
            <v>1</v>
          </cell>
          <cell r="E77">
            <v>17312.830000000002</v>
          </cell>
          <cell r="F77">
            <v>0</v>
          </cell>
          <cell r="G77">
            <v>0</v>
          </cell>
          <cell r="H77">
            <v>3648</v>
          </cell>
          <cell r="I77">
            <v>475</v>
          </cell>
          <cell r="J77">
            <v>570</v>
          </cell>
          <cell r="K77">
            <v>950</v>
          </cell>
          <cell r="L77">
            <v>0</v>
          </cell>
          <cell r="M77">
            <v>0</v>
          </cell>
          <cell r="N77">
            <v>22955.83</v>
          </cell>
        </row>
        <row r="78">
          <cell r="C78" t="str">
            <v>Ehiguese</v>
          </cell>
          <cell r="D78">
            <v>1</v>
          </cell>
          <cell r="E78">
            <v>13310</v>
          </cell>
          <cell r="F78">
            <v>0</v>
          </cell>
          <cell r="G78">
            <v>0</v>
          </cell>
          <cell r="H78">
            <v>3520</v>
          </cell>
          <cell r="I78">
            <v>458.33</v>
          </cell>
          <cell r="J78">
            <v>550</v>
          </cell>
          <cell r="K78">
            <v>916.67</v>
          </cell>
          <cell r="L78">
            <v>0</v>
          </cell>
          <cell r="M78">
            <v>0</v>
          </cell>
          <cell r="N78">
            <v>18755</v>
          </cell>
        </row>
        <row r="79">
          <cell r="C79" t="str">
            <v>Yusuf</v>
          </cell>
          <cell r="D79">
            <v>1</v>
          </cell>
          <cell r="E79">
            <v>20426.919999999998</v>
          </cell>
          <cell r="F79">
            <v>0</v>
          </cell>
          <cell r="G79">
            <v>0</v>
          </cell>
          <cell r="H79">
            <v>3648</v>
          </cell>
          <cell r="I79">
            <v>475</v>
          </cell>
          <cell r="J79">
            <v>570</v>
          </cell>
          <cell r="K79">
            <v>950</v>
          </cell>
          <cell r="L79">
            <v>0</v>
          </cell>
          <cell r="M79">
            <v>0</v>
          </cell>
          <cell r="N79">
            <v>26069.919999999998</v>
          </cell>
        </row>
        <row r="80">
          <cell r="C80" t="str">
            <v>Joseph</v>
          </cell>
          <cell r="D80">
            <v>1</v>
          </cell>
          <cell r="E80">
            <v>13200</v>
          </cell>
          <cell r="F80">
            <v>0</v>
          </cell>
          <cell r="G80">
            <v>0</v>
          </cell>
          <cell r="H80">
            <v>3520</v>
          </cell>
          <cell r="I80">
            <v>458.33</v>
          </cell>
          <cell r="J80">
            <v>550</v>
          </cell>
          <cell r="K80">
            <v>916.67</v>
          </cell>
          <cell r="L80">
            <v>0</v>
          </cell>
          <cell r="M80">
            <v>0</v>
          </cell>
          <cell r="N80">
            <v>18645</v>
          </cell>
        </row>
        <row r="81">
          <cell r="C81" t="str">
            <v>Osabuohien</v>
          </cell>
          <cell r="D81">
            <v>1</v>
          </cell>
          <cell r="E81">
            <v>19940</v>
          </cell>
          <cell r="F81">
            <v>0</v>
          </cell>
          <cell r="G81">
            <v>0</v>
          </cell>
          <cell r="H81">
            <v>3840</v>
          </cell>
          <cell r="I81">
            <v>500</v>
          </cell>
          <cell r="J81">
            <v>600</v>
          </cell>
          <cell r="K81">
            <v>1000</v>
          </cell>
          <cell r="L81">
            <v>0</v>
          </cell>
          <cell r="M81">
            <v>0</v>
          </cell>
          <cell r="N81">
            <v>25880</v>
          </cell>
        </row>
        <row r="82">
          <cell r="C82" t="str">
            <v>Ajisegbede</v>
          </cell>
          <cell r="D82">
            <v>1</v>
          </cell>
          <cell r="E82">
            <v>20403</v>
          </cell>
          <cell r="F82">
            <v>0</v>
          </cell>
          <cell r="G82">
            <v>0</v>
          </cell>
          <cell r="H82">
            <v>3840</v>
          </cell>
          <cell r="I82">
            <v>500</v>
          </cell>
          <cell r="J82">
            <v>600</v>
          </cell>
          <cell r="K82">
            <v>1000</v>
          </cell>
          <cell r="L82">
            <v>0</v>
          </cell>
          <cell r="M82">
            <v>0</v>
          </cell>
          <cell r="N82">
            <v>26343</v>
          </cell>
        </row>
        <row r="83">
          <cell r="C83" t="str">
            <v>Abiodun</v>
          </cell>
          <cell r="D83">
            <v>1</v>
          </cell>
          <cell r="E83">
            <v>27391.33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33034.33</v>
          </cell>
        </row>
        <row r="84">
          <cell r="C84" t="str">
            <v>Fasheun</v>
          </cell>
          <cell r="D84">
            <v>1</v>
          </cell>
          <cell r="E84">
            <v>30557.67</v>
          </cell>
          <cell r="F84">
            <v>0</v>
          </cell>
          <cell r="G84">
            <v>0</v>
          </cell>
          <cell r="H84">
            <v>3648</v>
          </cell>
          <cell r="I84">
            <v>475</v>
          </cell>
          <cell r="J84">
            <v>570</v>
          </cell>
          <cell r="K84">
            <v>950</v>
          </cell>
          <cell r="L84">
            <v>0</v>
          </cell>
          <cell r="M84">
            <v>0</v>
          </cell>
          <cell r="N84">
            <v>36200.67</v>
          </cell>
        </row>
        <row r="85">
          <cell r="C85" t="str">
            <v>Asalu</v>
          </cell>
          <cell r="D85">
            <v>1</v>
          </cell>
          <cell r="E85">
            <v>27391.33</v>
          </cell>
          <cell r="F85">
            <v>0</v>
          </cell>
          <cell r="G85">
            <v>0</v>
          </cell>
          <cell r="H85">
            <v>3648</v>
          </cell>
          <cell r="I85">
            <v>475</v>
          </cell>
          <cell r="J85">
            <v>570</v>
          </cell>
          <cell r="K85">
            <v>950</v>
          </cell>
          <cell r="L85">
            <v>0</v>
          </cell>
          <cell r="M85">
            <v>0</v>
          </cell>
          <cell r="N85">
            <v>33034.33</v>
          </cell>
        </row>
        <row r="86">
          <cell r="C86" t="str">
            <v>Enegide</v>
          </cell>
          <cell r="D86">
            <v>1</v>
          </cell>
          <cell r="E86">
            <v>17572.830000000002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0</v>
          </cell>
          <cell r="M86">
            <v>0</v>
          </cell>
          <cell r="N86">
            <v>23116.83</v>
          </cell>
        </row>
        <row r="87">
          <cell r="C87" t="str">
            <v>Isidahomen</v>
          </cell>
          <cell r="D87">
            <v>1</v>
          </cell>
          <cell r="E87">
            <v>17987.71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0</v>
          </cell>
          <cell r="M87">
            <v>0</v>
          </cell>
          <cell r="N87">
            <v>23531.71</v>
          </cell>
        </row>
        <row r="88">
          <cell r="C88" t="str">
            <v>Ngwudile</v>
          </cell>
          <cell r="D88">
            <v>1</v>
          </cell>
          <cell r="E88">
            <v>17572.830000000002</v>
          </cell>
          <cell r="F88">
            <v>0</v>
          </cell>
          <cell r="G88">
            <v>0</v>
          </cell>
          <cell r="H88">
            <v>3584</v>
          </cell>
          <cell r="I88">
            <v>466.67</v>
          </cell>
          <cell r="J88">
            <v>560</v>
          </cell>
          <cell r="K88">
            <v>933.33</v>
          </cell>
          <cell r="L88">
            <v>0</v>
          </cell>
          <cell r="M88">
            <v>0</v>
          </cell>
          <cell r="N88">
            <v>23116.83</v>
          </cell>
        </row>
        <row r="89">
          <cell r="C89" t="str">
            <v>Oke AA</v>
          </cell>
          <cell r="D89">
            <v>1</v>
          </cell>
          <cell r="E89">
            <v>17987.169999999998</v>
          </cell>
          <cell r="F89">
            <v>0</v>
          </cell>
          <cell r="G89">
            <v>0</v>
          </cell>
          <cell r="H89">
            <v>3584</v>
          </cell>
          <cell r="I89">
            <v>466.67</v>
          </cell>
          <cell r="J89">
            <v>560</v>
          </cell>
          <cell r="K89">
            <v>933.33</v>
          </cell>
          <cell r="L89">
            <v>0</v>
          </cell>
          <cell r="M89">
            <v>0</v>
          </cell>
          <cell r="N89">
            <v>23531.17</v>
          </cell>
        </row>
        <row r="90">
          <cell r="C90" t="str">
            <v>Ajisebutu</v>
          </cell>
          <cell r="D90">
            <v>1</v>
          </cell>
          <cell r="E90">
            <v>13200</v>
          </cell>
          <cell r="F90">
            <v>0</v>
          </cell>
          <cell r="G90">
            <v>0</v>
          </cell>
          <cell r="H90">
            <v>3520</v>
          </cell>
          <cell r="I90">
            <v>458.33</v>
          </cell>
          <cell r="J90">
            <v>550</v>
          </cell>
          <cell r="K90">
            <v>916.67</v>
          </cell>
          <cell r="L90">
            <v>0</v>
          </cell>
          <cell r="M90">
            <v>0</v>
          </cell>
          <cell r="N90">
            <v>18645</v>
          </cell>
        </row>
        <row r="91">
          <cell r="C91" t="str">
            <v>Alade</v>
          </cell>
          <cell r="D91">
            <v>1</v>
          </cell>
          <cell r="E91">
            <v>13200</v>
          </cell>
          <cell r="F91">
            <v>0</v>
          </cell>
          <cell r="G91">
            <v>0</v>
          </cell>
          <cell r="H91">
            <v>3520</v>
          </cell>
          <cell r="I91">
            <v>458.33</v>
          </cell>
          <cell r="J91">
            <v>550</v>
          </cell>
          <cell r="K91">
            <v>916.67</v>
          </cell>
          <cell r="L91">
            <v>0</v>
          </cell>
          <cell r="M91">
            <v>0</v>
          </cell>
          <cell r="N91">
            <v>18645</v>
          </cell>
        </row>
        <row r="92">
          <cell r="C92" t="str">
            <v>Tesilimi</v>
          </cell>
          <cell r="D92">
            <v>1</v>
          </cell>
          <cell r="E92">
            <v>13552</v>
          </cell>
          <cell r="F92">
            <v>0</v>
          </cell>
          <cell r="G92">
            <v>0</v>
          </cell>
          <cell r="H92">
            <v>3584</v>
          </cell>
          <cell r="I92">
            <v>466.67</v>
          </cell>
          <cell r="J92">
            <v>560</v>
          </cell>
          <cell r="K92">
            <v>933.33</v>
          </cell>
          <cell r="L92">
            <v>0</v>
          </cell>
          <cell r="M92">
            <v>0</v>
          </cell>
          <cell r="N92">
            <v>19096</v>
          </cell>
        </row>
        <row r="93">
          <cell r="C93" t="str">
            <v>Okobi</v>
          </cell>
          <cell r="D93">
            <v>1</v>
          </cell>
          <cell r="E93">
            <v>13917.83</v>
          </cell>
          <cell r="F93">
            <v>0</v>
          </cell>
          <cell r="G93">
            <v>0</v>
          </cell>
          <cell r="H93">
            <v>3584</v>
          </cell>
          <cell r="I93">
            <v>466.67</v>
          </cell>
          <cell r="J93">
            <v>560</v>
          </cell>
          <cell r="K93">
            <v>933.33</v>
          </cell>
          <cell r="L93">
            <v>0</v>
          </cell>
          <cell r="M93">
            <v>0</v>
          </cell>
          <cell r="N93">
            <v>19461.830000000002</v>
          </cell>
        </row>
        <row r="94">
          <cell r="C94" t="str">
            <v>Ibiyemi</v>
          </cell>
          <cell r="D94">
            <v>1</v>
          </cell>
          <cell r="E94">
            <v>13669.33</v>
          </cell>
          <cell r="F94">
            <v>0</v>
          </cell>
          <cell r="G94">
            <v>0</v>
          </cell>
          <cell r="H94">
            <v>3520</v>
          </cell>
          <cell r="I94">
            <v>458.33</v>
          </cell>
          <cell r="J94">
            <v>550</v>
          </cell>
          <cell r="K94">
            <v>916.67</v>
          </cell>
          <cell r="L94">
            <v>0</v>
          </cell>
          <cell r="M94">
            <v>0</v>
          </cell>
          <cell r="N94">
            <v>19114.330000000002</v>
          </cell>
        </row>
        <row r="95">
          <cell r="C95" t="str">
            <v>Omeonu</v>
          </cell>
          <cell r="D95">
            <v>1</v>
          </cell>
          <cell r="E95">
            <v>13552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0</v>
          </cell>
          <cell r="M95">
            <v>0</v>
          </cell>
          <cell r="N95">
            <v>19096</v>
          </cell>
        </row>
        <row r="96">
          <cell r="C96" t="str">
            <v>Agho</v>
          </cell>
          <cell r="D96">
            <v>1</v>
          </cell>
          <cell r="E96">
            <v>17572.830000000002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0</v>
          </cell>
          <cell r="M96">
            <v>0</v>
          </cell>
          <cell r="N96">
            <v>23116.83</v>
          </cell>
        </row>
        <row r="97">
          <cell r="C97" t="str">
            <v>Eyiolawi</v>
          </cell>
          <cell r="D97">
            <v>1</v>
          </cell>
          <cell r="E97">
            <v>17870.5</v>
          </cell>
          <cell r="F97">
            <v>0</v>
          </cell>
          <cell r="G97">
            <v>0</v>
          </cell>
          <cell r="H97">
            <v>3584</v>
          </cell>
          <cell r="I97">
            <v>466.67</v>
          </cell>
          <cell r="J97">
            <v>560</v>
          </cell>
          <cell r="K97">
            <v>933.33</v>
          </cell>
          <cell r="L97">
            <v>0</v>
          </cell>
          <cell r="M97">
            <v>0</v>
          </cell>
          <cell r="N97">
            <v>23414.5</v>
          </cell>
        </row>
        <row r="98">
          <cell r="C98" t="str">
            <v>Jatto</v>
          </cell>
          <cell r="D98">
            <v>1</v>
          </cell>
          <cell r="E98">
            <v>13917.83</v>
          </cell>
          <cell r="F98">
            <v>0</v>
          </cell>
          <cell r="G98">
            <v>0</v>
          </cell>
          <cell r="H98">
            <v>3584</v>
          </cell>
          <cell r="I98">
            <v>466.67</v>
          </cell>
          <cell r="J98">
            <v>560</v>
          </cell>
          <cell r="K98">
            <v>933.33</v>
          </cell>
          <cell r="L98">
            <v>0</v>
          </cell>
          <cell r="M98">
            <v>0</v>
          </cell>
          <cell r="N98">
            <v>19461.830000000002</v>
          </cell>
        </row>
        <row r="99">
          <cell r="C99" t="str">
            <v>Idowu</v>
          </cell>
          <cell r="D99">
            <v>1</v>
          </cell>
          <cell r="E99">
            <v>13310</v>
          </cell>
          <cell r="F99">
            <v>0</v>
          </cell>
          <cell r="G99">
            <v>0</v>
          </cell>
          <cell r="H99">
            <v>3520</v>
          </cell>
          <cell r="I99">
            <v>458.33</v>
          </cell>
          <cell r="J99">
            <v>550</v>
          </cell>
          <cell r="K99">
            <v>916.67</v>
          </cell>
          <cell r="L99">
            <v>0</v>
          </cell>
          <cell r="M99">
            <v>0</v>
          </cell>
          <cell r="N99">
            <v>18755</v>
          </cell>
        </row>
        <row r="100">
          <cell r="C100" t="str">
            <v>Olawale</v>
          </cell>
          <cell r="D100">
            <v>1</v>
          </cell>
          <cell r="E100">
            <v>13966.42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0</v>
          </cell>
          <cell r="M100">
            <v>0</v>
          </cell>
          <cell r="N100">
            <v>19510.419999999998</v>
          </cell>
        </row>
        <row r="101">
          <cell r="C101" t="str">
            <v>Ibrahim</v>
          </cell>
          <cell r="D101">
            <v>1</v>
          </cell>
          <cell r="E101">
            <v>28380.92</v>
          </cell>
          <cell r="F101">
            <v>0</v>
          </cell>
          <cell r="G101">
            <v>0</v>
          </cell>
          <cell r="H101">
            <v>3520</v>
          </cell>
          <cell r="I101">
            <v>458.33</v>
          </cell>
          <cell r="J101">
            <v>550</v>
          </cell>
          <cell r="K101">
            <v>916.67</v>
          </cell>
          <cell r="L101">
            <v>0</v>
          </cell>
          <cell r="M101">
            <v>0</v>
          </cell>
          <cell r="N101">
            <v>33825.919999999998</v>
          </cell>
        </row>
        <row r="102">
          <cell r="C102" t="str">
            <v>Omokeni</v>
          </cell>
          <cell r="D102">
            <v>1</v>
          </cell>
          <cell r="E102">
            <v>28896.92</v>
          </cell>
          <cell r="F102">
            <v>0</v>
          </cell>
          <cell r="G102">
            <v>0</v>
          </cell>
          <cell r="H102">
            <v>3584</v>
          </cell>
          <cell r="I102">
            <v>466.67</v>
          </cell>
          <cell r="J102">
            <v>560</v>
          </cell>
          <cell r="K102">
            <v>933.33</v>
          </cell>
          <cell r="L102">
            <v>0</v>
          </cell>
          <cell r="M102">
            <v>0</v>
          </cell>
          <cell r="N102">
            <v>34440.92</v>
          </cell>
        </row>
        <row r="103">
          <cell r="C103" t="str">
            <v>Ayeni</v>
          </cell>
          <cell r="D103">
            <v>1</v>
          </cell>
          <cell r="E103">
            <v>28380.92</v>
          </cell>
          <cell r="F103">
            <v>0</v>
          </cell>
          <cell r="G103">
            <v>0</v>
          </cell>
          <cell r="H103">
            <v>3520</v>
          </cell>
          <cell r="I103">
            <v>458.33</v>
          </cell>
          <cell r="J103">
            <v>550</v>
          </cell>
          <cell r="K103">
            <v>916.67</v>
          </cell>
          <cell r="L103">
            <v>0</v>
          </cell>
          <cell r="M103">
            <v>0</v>
          </cell>
          <cell r="N103">
            <v>33825.919999999998</v>
          </cell>
        </row>
        <row r="104">
          <cell r="C104" t="str">
            <v>Owolabi SS</v>
          </cell>
          <cell r="D104">
            <v>1</v>
          </cell>
          <cell r="E104">
            <v>17572.830000000002</v>
          </cell>
          <cell r="F104">
            <v>0</v>
          </cell>
          <cell r="G104">
            <v>0</v>
          </cell>
          <cell r="H104">
            <v>3584</v>
          </cell>
          <cell r="I104">
            <v>466.67</v>
          </cell>
          <cell r="J104">
            <v>560</v>
          </cell>
          <cell r="K104">
            <v>933.33</v>
          </cell>
          <cell r="L104">
            <v>0</v>
          </cell>
          <cell r="M104">
            <v>0</v>
          </cell>
          <cell r="N104">
            <v>23116.83</v>
          </cell>
        </row>
        <row r="105">
          <cell r="C105" t="str">
            <v>Adeyele</v>
          </cell>
          <cell r="D105">
            <v>1</v>
          </cell>
          <cell r="E105">
            <v>17987.169999999998</v>
          </cell>
          <cell r="F105">
            <v>0</v>
          </cell>
          <cell r="G105">
            <v>0</v>
          </cell>
          <cell r="H105">
            <v>3584</v>
          </cell>
          <cell r="I105">
            <v>466.67</v>
          </cell>
          <cell r="J105">
            <v>466.67</v>
          </cell>
          <cell r="K105">
            <v>933.33</v>
          </cell>
          <cell r="L105">
            <v>0</v>
          </cell>
          <cell r="M105">
            <v>0</v>
          </cell>
          <cell r="N105">
            <v>23437.839999999997</v>
          </cell>
        </row>
        <row r="106">
          <cell r="C106" t="str">
            <v>Abati</v>
          </cell>
          <cell r="D106">
            <v>1</v>
          </cell>
          <cell r="E106">
            <v>15512.75</v>
          </cell>
          <cell r="F106">
            <v>0</v>
          </cell>
          <cell r="G106">
            <v>0</v>
          </cell>
          <cell r="H106">
            <v>3520</v>
          </cell>
          <cell r="I106">
            <v>458.33</v>
          </cell>
          <cell r="J106">
            <v>550</v>
          </cell>
          <cell r="K106">
            <v>916.67</v>
          </cell>
          <cell r="L106">
            <v>0</v>
          </cell>
          <cell r="M106">
            <v>0</v>
          </cell>
          <cell r="N106">
            <v>20957.75</v>
          </cell>
        </row>
        <row r="107">
          <cell r="C107" t="str">
            <v>Rockson</v>
          </cell>
          <cell r="D107">
            <v>1</v>
          </cell>
          <cell r="E107">
            <v>129429.08</v>
          </cell>
          <cell r="F107">
            <v>0</v>
          </cell>
          <cell r="G107">
            <v>0</v>
          </cell>
          <cell r="H107">
            <v>3584</v>
          </cell>
          <cell r="I107">
            <v>466.67</v>
          </cell>
          <cell r="J107">
            <v>560</v>
          </cell>
          <cell r="K107">
            <v>933.33</v>
          </cell>
          <cell r="L107">
            <v>0</v>
          </cell>
          <cell r="M107">
            <v>0</v>
          </cell>
          <cell r="N107">
            <v>134973.08000000002</v>
          </cell>
        </row>
        <row r="108">
          <cell r="C108" t="str">
            <v>Ansah</v>
          </cell>
          <cell r="D108">
            <v>1</v>
          </cell>
          <cell r="E108">
            <v>13717</v>
          </cell>
          <cell r="F108">
            <v>0</v>
          </cell>
          <cell r="G108">
            <v>0</v>
          </cell>
          <cell r="H108">
            <v>3520</v>
          </cell>
          <cell r="I108">
            <v>458.33</v>
          </cell>
          <cell r="J108">
            <v>550</v>
          </cell>
          <cell r="K108">
            <v>916.67</v>
          </cell>
          <cell r="L108">
            <v>0</v>
          </cell>
          <cell r="M108">
            <v>0</v>
          </cell>
          <cell r="N108">
            <v>19162</v>
          </cell>
        </row>
        <row r="109">
          <cell r="C109" t="str">
            <v>Iweluegim</v>
          </cell>
          <cell r="D109">
            <v>1</v>
          </cell>
          <cell r="E109">
            <v>13917.83</v>
          </cell>
          <cell r="F109">
            <v>0</v>
          </cell>
          <cell r="G109">
            <v>0</v>
          </cell>
          <cell r="H109">
            <v>3584</v>
          </cell>
          <cell r="I109">
            <v>466.67</v>
          </cell>
          <cell r="J109">
            <v>560</v>
          </cell>
          <cell r="K109">
            <v>933.33</v>
          </cell>
          <cell r="L109">
            <v>0</v>
          </cell>
          <cell r="M109">
            <v>0</v>
          </cell>
          <cell r="N109">
            <v>19461.830000000002</v>
          </cell>
        </row>
        <row r="110">
          <cell r="C110" t="str">
            <v>Ibane</v>
          </cell>
          <cell r="D110">
            <v>1</v>
          </cell>
          <cell r="E110">
            <v>13669.33</v>
          </cell>
          <cell r="F110">
            <v>0</v>
          </cell>
          <cell r="G110">
            <v>0</v>
          </cell>
          <cell r="H110">
            <v>3520</v>
          </cell>
          <cell r="I110">
            <v>458.33</v>
          </cell>
          <cell r="J110">
            <v>550</v>
          </cell>
          <cell r="K110">
            <v>916.67</v>
          </cell>
          <cell r="L110">
            <v>0</v>
          </cell>
          <cell r="M110">
            <v>0</v>
          </cell>
          <cell r="N110">
            <v>19114.330000000002</v>
          </cell>
        </row>
        <row r="111">
          <cell r="C111" t="str">
            <v>Bakare</v>
          </cell>
          <cell r="D111">
            <v>1</v>
          </cell>
          <cell r="E111">
            <v>13440</v>
          </cell>
          <cell r="F111">
            <v>0</v>
          </cell>
          <cell r="G111">
            <v>0</v>
          </cell>
          <cell r="H111">
            <v>3584</v>
          </cell>
          <cell r="I111">
            <v>466.67</v>
          </cell>
          <cell r="J111">
            <v>560</v>
          </cell>
          <cell r="K111">
            <v>933.33</v>
          </cell>
          <cell r="L111">
            <v>0</v>
          </cell>
          <cell r="M111">
            <v>0</v>
          </cell>
          <cell r="N111">
            <v>18984</v>
          </cell>
        </row>
        <row r="112">
          <cell r="C112" t="str">
            <v>Ogberejeko</v>
          </cell>
          <cell r="D112">
            <v>1</v>
          </cell>
          <cell r="E112">
            <v>18242.830000000002</v>
          </cell>
          <cell r="F112">
            <v>0</v>
          </cell>
          <cell r="G112">
            <v>0</v>
          </cell>
          <cell r="H112">
            <v>3648</v>
          </cell>
          <cell r="I112">
            <v>475</v>
          </cell>
          <cell r="J112">
            <v>570</v>
          </cell>
          <cell r="K112">
            <v>950</v>
          </cell>
          <cell r="L112">
            <v>0</v>
          </cell>
          <cell r="M112">
            <v>0</v>
          </cell>
          <cell r="N112">
            <v>23885.83</v>
          </cell>
        </row>
        <row r="113">
          <cell r="C113" t="str">
            <v>James</v>
          </cell>
          <cell r="D113">
            <v>1</v>
          </cell>
          <cell r="E113">
            <v>17572.830000000002</v>
          </cell>
          <cell r="F113">
            <v>0</v>
          </cell>
          <cell r="G113">
            <v>0</v>
          </cell>
          <cell r="H113">
            <v>3584</v>
          </cell>
          <cell r="I113">
            <v>466.67</v>
          </cell>
          <cell r="J113">
            <v>560</v>
          </cell>
          <cell r="K113">
            <v>933.33</v>
          </cell>
          <cell r="L113">
            <v>0</v>
          </cell>
          <cell r="M113">
            <v>0</v>
          </cell>
          <cell r="N113">
            <v>23116.83</v>
          </cell>
        </row>
        <row r="114">
          <cell r="C114" t="str">
            <v>David</v>
          </cell>
          <cell r="D114">
            <v>1</v>
          </cell>
          <cell r="E114">
            <v>20403</v>
          </cell>
          <cell r="F114">
            <v>0</v>
          </cell>
          <cell r="G114">
            <v>0</v>
          </cell>
          <cell r="H114">
            <v>3840</v>
          </cell>
          <cell r="I114">
            <v>500</v>
          </cell>
          <cell r="J114">
            <v>600</v>
          </cell>
          <cell r="K114">
            <v>1000</v>
          </cell>
          <cell r="L114">
            <v>0</v>
          </cell>
          <cell r="M114">
            <v>0</v>
          </cell>
          <cell r="N114">
            <v>26343</v>
          </cell>
        </row>
        <row r="115">
          <cell r="C115" t="str">
            <v>Oserei</v>
          </cell>
          <cell r="D115">
            <v>1</v>
          </cell>
          <cell r="E115">
            <v>13310</v>
          </cell>
          <cell r="F115">
            <v>0</v>
          </cell>
          <cell r="G115">
            <v>0</v>
          </cell>
          <cell r="H115">
            <v>3520</v>
          </cell>
          <cell r="I115">
            <v>458.33</v>
          </cell>
          <cell r="J115">
            <v>550</v>
          </cell>
          <cell r="K115">
            <v>916.67</v>
          </cell>
          <cell r="L115">
            <v>0</v>
          </cell>
          <cell r="M115">
            <v>0</v>
          </cell>
          <cell r="N115">
            <v>18755</v>
          </cell>
        </row>
        <row r="116">
          <cell r="C116" t="str">
            <v>Agbaje</v>
          </cell>
          <cell r="D116">
            <v>1</v>
          </cell>
          <cell r="E116">
            <v>38905</v>
          </cell>
          <cell r="F116">
            <v>0</v>
          </cell>
          <cell r="G116">
            <v>0</v>
          </cell>
          <cell r="H116">
            <v>3840</v>
          </cell>
          <cell r="I116">
            <v>500</v>
          </cell>
          <cell r="J116">
            <v>600</v>
          </cell>
          <cell r="K116">
            <v>1000</v>
          </cell>
          <cell r="L116">
            <v>0</v>
          </cell>
          <cell r="M116">
            <v>0</v>
          </cell>
          <cell r="N116">
            <v>44845</v>
          </cell>
        </row>
        <row r="117">
          <cell r="C117" t="str">
            <v>Ugoh</v>
          </cell>
          <cell r="D117">
            <v>1</v>
          </cell>
          <cell r="E117">
            <v>26430.25</v>
          </cell>
          <cell r="F117">
            <v>0</v>
          </cell>
          <cell r="G117">
            <v>0</v>
          </cell>
          <cell r="H117">
            <v>3520</v>
          </cell>
          <cell r="I117">
            <v>458.33</v>
          </cell>
          <cell r="J117">
            <v>550</v>
          </cell>
          <cell r="K117">
            <v>916.67</v>
          </cell>
          <cell r="L117">
            <v>0</v>
          </cell>
          <cell r="M117">
            <v>0</v>
          </cell>
          <cell r="N117">
            <v>31875.25</v>
          </cell>
        </row>
        <row r="118">
          <cell r="C118" t="str">
            <v>Ogar</v>
          </cell>
          <cell r="D118">
            <v>1</v>
          </cell>
          <cell r="E118">
            <v>26250</v>
          </cell>
          <cell r="F118">
            <v>0</v>
          </cell>
          <cell r="G118">
            <v>0</v>
          </cell>
          <cell r="H118">
            <v>3648</v>
          </cell>
          <cell r="I118">
            <v>475</v>
          </cell>
          <cell r="J118">
            <v>570</v>
          </cell>
          <cell r="K118">
            <v>950</v>
          </cell>
          <cell r="L118">
            <v>0</v>
          </cell>
          <cell r="M118">
            <v>0</v>
          </cell>
          <cell r="N118">
            <v>31893</v>
          </cell>
        </row>
        <row r="119">
          <cell r="C119" t="str">
            <v>Umoren</v>
          </cell>
          <cell r="D119">
            <v>1</v>
          </cell>
          <cell r="E119">
            <v>18333.330000000002</v>
          </cell>
          <cell r="F119">
            <v>0</v>
          </cell>
          <cell r="G119">
            <v>0</v>
          </cell>
          <cell r="H119">
            <v>3648</v>
          </cell>
          <cell r="I119">
            <v>475</v>
          </cell>
          <cell r="J119">
            <v>570</v>
          </cell>
          <cell r="K119">
            <v>950</v>
          </cell>
          <cell r="L119">
            <v>0</v>
          </cell>
          <cell r="M119">
            <v>0</v>
          </cell>
          <cell r="N119">
            <v>23976.33</v>
          </cell>
        </row>
      </sheetData>
      <sheetData sheetId="9">
        <row r="9">
          <cell r="C9" t="str">
            <v>Ukawoko</v>
          </cell>
        </row>
      </sheetData>
      <sheetData sheetId="10">
        <row r="9">
          <cell r="C9" t="str">
            <v>Ukawoko</v>
          </cell>
        </row>
      </sheetData>
      <sheetData sheetId="11">
        <row r="9">
          <cell r="C9" t="str">
            <v>Ukawoko</v>
          </cell>
        </row>
      </sheetData>
      <sheetData sheetId="12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31236.92</v>
          </cell>
          <cell r="F10">
            <v>0</v>
          </cell>
          <cell r="G10">
            <v>0</v>
          </cell>
          <cell r="H10">
            <v>3648</v>
          </cell>
          <cell r="I10">
            <v>475</v>
          </cell>
          <cell r="J10">
            <v>570</v>
          </cell>
          <cell r="K10">
            <v>950</v>
          </cell>
          <cell r="L10">
            <v>0</v>
          </cell>
          <cell r="M10">
            <v>0</v>
          </cell>
          <cell r="N10">
            <v>36879.919999999998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13784.12</v>
          </cell>
          <cell r="M11">
            <v>0</v>
          </cell>
          <cell r="N11">
            <v>40187.79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10217.200000000001</v>
          </cell>
          <cell r="M13">
            <v>0</v>
          </cell>
          <cell r="N13">
            <v>36745.53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10190.4</v>
          </cell>
          <cell r="M17">
            <v>0</v>
          </cell>
          <cell r="N17">
            <v>36789.4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Aligere</v>
          </cell>
          <cell r="D20">
            <v>1</v>
          </cell>
          <cell r="E20">
            <v>19626.080000000002</v>
          </cell>
          <cell r="F20">
            <v>0</v>
          </cell>
          <cell r="G20">
            <v>0</v>
          </cell>
          <cell r="H20">
            <v>3648</v>
          </cell>
          <cell r="I20">
            <v>475</v>
          </cell>
          <cell r="J20">
            <v>570</v>
          </cell>
          <cell r="K20">
            <v>950</v>
          </cell>
          <cell r="L20">
            <v>2207.92</v>
          </cell>
          <cell r="M20">
            <v>0</v>
          </cell>
          <cell r="N20">
            <v>27477</v>
          </cell>
        </row>
        <row r="21">
          <cell r="C21" t="str">
            <v>Muritala</v>
          </cell>
          <cell r="D21">
            <v>1</v>
          </cell>
          <cell r="E21">
            <v>51413.58</v>
          </cell>
          <cell r="F21">
            <v>0</v>
          </cell>
          <cell r="G21">
            <v>0</v>
          </cell>
          <cell r="H21">
            <v>3584</v>
          </cell>
          <cell r="I21">
            <v>466.67</v>
          </cell>
          <cell r="J21">
            <v>560</v>
          </cell>
          <cell r="K21">
            <v>933.33</v>
          </cell>
          <cell r="L21">
            <v>0</v>
          </cell>
          <cell r="M21">
            <v>0</v>
          </cell>
          <cell r="N21">
            <v>56957.58</v>
          </cell>
        </row>
        <row r="22">
          <cell r="C22" t="str">
            <v>Ojiegbe</v>
          </cell>
          <cell r="D22">
            <v>1</v>
          </cell>
          <cell r="E22">
            <v>50174.17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55718.17</v>
          </cell>
        </row>
        <row r="23">
          <cell r="C23" t="str">
            <v>Audu</v>
          </cell>
          <cell r="D23">
            <v>1</v>
          </cell>
          <cell r="E23">
            <v>56993.75</v>
          </cell>
          <cell r="F23">
            <v>0</v>
          </cell>
          <cell r="G23">
            <v>0</v>
          </cell>
          <cell r="H23">
            <v>4000</v>
          </cell>
          <cell r="I23">
            <v>570.83000000000004</v>
          </cell>
          <cell r="J23">
            <v>625</v>
          </cell>
          <cell r="K23">
            <v>1041.67</v>
          </cell>
          <cell r="L23">
            <v>0</v>
          </cell>
          <cell r="M23">
            <v>0</v>
          </cell>
          <cell r="N23">
            <v>63231.25</v>
          </cell>
        </row>
        <row r="24">
          <cell r="C24" t="str">
            <v>Okpe</v>
          </cell>
          <cell r="D24">
            <v>1</v>
          </cell>
          <cell r="E24">
            <v>48586.5</v>
          </cell>
          <cell r="F24">
            <v>0</v>
          </cell>
          <cell r="G24">
            <v>0</v>
          </cell>
          <cell r="H24">
            <v>3584</v>
          </cell>
          <cell r="I24">
            <v>466.67</v>
          </cell>
          <cell r="J24">
            <v>560</v>
          </cell>
          <cell r="K24">
            <v>933.33</v>
          </cell>
          <cell r="L24">
            <v>0</v>
          </cell>
          <cell r="M24">
            <v>0</v>
          </cell>
          <cell r="N24">
            <v>54130.5</v>
          </cell>
        </row>
        <row r="25">
          <cell r="C25" t="str">
            <v>Ndoh</v>
          </cell>
          <cell r="D25">
            <v>1</v>
          </cell>
          <cell r="E25">
            <v>41463.33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47007.33</v>
          </cell>
        </row>
        <row r="26">
          <cell r="C26" t="str">
            <v>Owolabi F</v>
          </cell>
          <cell r="D26">
            <v>1</v>
          </cell>
          <cell r="E26">
            <v>34136.67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39680.67</v>
          </cell>
        </row>
        <row r="27">
          <cell r="C27" t="str">
            <v>Gbadebo</v>
          </cell>
          <cell r="D27">
            <v>1</v>
          </cell>
          <cell r="E27">
            <v>106734.42</v>
          </cell>
          <cell r="F27">
            <v>0</v>
          </cell>
          <cell r="G27">
            <v>0</v>
          </cell>
          <cell r="H27">
            <v>3648</v>
          </cell>
          <cell r="I27">
            <v>475</v>
          </cell>
          <cell r="J27">
            <v>570</v>
          </cell>
          <cell r="K27">
            <v>950</v>
          </cell>
          <cell r="L27">
            <v>0</v>
          </cell>
          <cell r="M27">
            <v>0</v>
          </cell>
          <cell r="N27">
            <v>112377.42</v>
          </cell>
        </row>
        <row r="28">
          <cell r="C28" t="str">
            <v>Agboola</v>
          </cell>
          <cell r="D28">
            <v>1</v>
          </cell>
          <cell r="E28">
            <v>48428.33</v>
          </cell>
          <cell r="F28">
            <v>0</v>
          </cell>
          <cell r="G28">
            <v>0</v>
          </cell>
          <cell r="H28">
            <v>3584</v>
          </cell>
          <cell r="I28">
            <v>466.67</v>
          </cell>
          <cell r="J28">
            <v>560</v>
          </cell>
          <cell r="K28">
            <v>933.33</v>
          </cell>
          <cell r="L28">
            <v>0</v>
          </cell>
          <cell r="M28">
            <v>0</v>
          </cell>
          <cell r="N28">
            <v>53972.33</v>
          </cell>
        </row>
        <row r="29">
          <cell r="C29" t="str">
            <v>Stanley-Odunaro</v>
          </cell>
          <cell r="D29">
            <v>1</v>
          </cell>
          <cell r="E29">
            <v>49454.17</v>
          </cell>
          <cell r="F29">
            <v>0</v>
          </cell>
          <cell r="G29">
            <v>0</v>
          </cell>
          <cell r="H29">
            <v>3648</v>
          </cell>
          <cell r="I29">
            <v>475</v>
          </cell>
          <cell r="J29">
            <v>570</v>
          </cell>
          <cell r="K29">
            <v>950</v>
          </cell>
          <cell r="L29">
            <v>0</v>
          </cell>
          <cell r="M29">
            <v>0</v>
          </cell>
          <cell r="N29">
            <v>55097.17</v>
          </cell>
        </row>
        <row r="30">
          <cell r="C30" t="str">
            <v>Ogunsanwo</v>
          </cell>
          <cell r="D30">
            <v>1</v>
          </cell>
          <cell r="E30">
            <v>19626.080000000002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7557.88</v>
          </cell>
          <cell r="M30">
            <v>0</v>
          </cell>
          <cell r="N30">
            <v>32826.959999999999</v>
          </cell>
        </row>
        <row r="31">
          <cell r="C31" t="str">
            <v>Okolo</v>
          </cell>
          <cell r="D31">
            <v>1</v>
          </cell>
          <cell r="E31">
            <v>20082.330000000002</v>
          </cell>
          <cell r="F31">
            <v>0</v>
          </cell>
          <cell r="G31">
            <v>0</v>
          </cell>
          <cell r="H31">
            <v>3520</v>
          </cell>
          <cell r="I31">
            <v>458.33</v>
          </cell>
          <cell r="J31">
            <v>550</v>
          </cell>
          <cell r="K31">
            <v>916.67</v>
          </cell>
          <cell r="L31">
            <v>4866.1000000000004</v>
          </cell>
          <cell r="M31">
            <v>0</v>
          </cell>
          <cell r="N31">
            <v>30393.43</v>
          </cell>
        </row>
        <row r="32">
          <cell r="C32" t="str">
            <v>Nwakerendu</v>
          </cell>
          <cell r="D32">
            <v>1</v>
          </cell>
          <cell r="E32">
            <v>45138.5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50583.5</v>
          </cell>
        </row>
        <row r="33">
          <cell r="C33" t="str">
            <v>Kassim</v>
          </cell>
          <cell r="D33">
            <v>1</v>
          </cell>
          <cell r="E33">
            <v>42231.5</v>
          </cell>
          <cell r="F33">
            <v>0</v>
          </cell>
          <cell r="G33">
            <v>0</v>
          </cell>
          <cell r="H33">
            <v>3584</v>
          </cell>
          <cell r="I33">
            <v>466.67</v>
          </cell>
          <cell r="J33">
            <v>560</v>
          </cell>
          <cell r="K33">
            <v>933.33</v>
          </cell>
          <cell r="L33">
            <v>0</v>
          </cell>
          <cell r="M33">
            <v>0</v>
          </cell>
          <cell r="N33">
            <v>47775.5</v>
          </cell>
        </row>
        <row r="34">
          <cell r="C34" t="str">
            <v>Adegboye</v>
          </cell>
          <cell r="D34">
            <v>1</v>
          </cell>
          <cell r="E34">
            <v>28449</v>
          </cell>
          <cell r="F34">
            <v>0</v>
          </cell>
          <cell r="G34">
            <v>0</v>
          </cell>
          <cell r="H34">
            <v>4000</v>
          </cell>
          <cell r="I34">
            <v>520.83000000000004</v>
          </cell>
          <cell r="J34">
            <v>625</v>
          </cell>
          <cell r="K34">
            <v>1041.67</v>
          </cell>
          <cell r="L34">
            <v>0</v>
          </cell>
          <cell r="M34">
            <v>0</v>
          </cell>
          <cell r="N34">
            <v>34636.5</v>
          </cell>
        </row>
        <row r="35">
          <cell r="C35" t="str">
            <v>Iwuh</v>
          </cell>
          <cell r="D35">
            <v>1</v>
          </cell>
          <cell r="E35">
            <v>24498.58</v>
          </cell>
          <cell r="F35">
            <v>0</v>
          </cell>
          <cell r="G35">
            <v>0</v>
          </cell>
          <cell r="H35">
            <v>3648</v>
          </cell>
          <cell r="I35">
            <v>475</v>
          </cell>
          <cell r="J35">
            <v>570</v>
          </cell>
          <cell r="K35">
            <v>950</v>
          </cell>
          <cell r="L35">
            <v>14628</v>
          </cell>
          <cell r="M35">
            <v>0</v>
          </cell>
          <cell r="N35">
            <v>44769.58</v>
          </cell>
        </row>
        <row r="36">
          <cell r="C36" t="str">
            <v>Dania</v>
          </cell>
          <cell r="D36">
            <v>1</v>
          </cell>
          <cell r="E36">
            <v>18116</v>
          </cell>
          <cell r="F36">
            <v>0</v>
          </cell>
          <cell r="G36">
            <v>0</v>
          </cell>
          <cell r="H36">
            <v>3584</v>
          </cell>
          <cell r="I36">
            <v>466.67</v>
          </cell>
          <cell r="J36">
            <v>560</v>
          </cell>
          <cell r="K36">
            <v>933.33</v>
          </cell>
          <cell r="L36">
            <v>17087.93</v>
          </cell>
          <cell r="M36">
            <v>0</v>
          </cell>
          <cell r="N36">
            <v>40747.93</v>
          </cell>
        </row>
        <row r="37">
          <cell r="C37" t="str">
            <v>Owolabi CB</v>
          </cell>
          <cell r="D37">
            <v>1</v>
          </cell>
          <cell r="E37">
            <v>19281.75</v>
          </cell>
          <cell r="F37">
            <v>0</v>
          </cell>
          <cell r="G37">
            <v>0</v>
          </cell>
          <cell r="H37">
            <v>3584</v>
          </cell>
          <cell r="I37">
            <v>466.67</v>
          </cell>
          <cell r="J37">
            <v>560</v>
          </cell>
          <cell r="K37">
            <v>933.33</v>
          </cell>
          <cell r="L37">
            <v>9010.44</v>
          </cell>
          <cell r="M37">
            <v>0</v>
          </cell>
          <cell r="N37">
            <v>33836.19</v>
          </cell>
        </row>
        <row r="38">
          <cell r="C38" t="str">
            <v>Duyile</v>
          </cell>
          <cell r="D38">
            <v>1</v>
          </cell>
          <cell r="E38">
            <v>30075</v>
          </cell>
          <cell r="F38">
            <v>0</v>
          </cell>
          <cell r="G38">
            <v>0</v>
          </cell>
          <cell r="H38">
            <v>3840</v>
          </cell>
          <cell r="I38">
            <v>500</v>
          </cell>
          <cell r="J38">
            <v>600</v>
          </cell>
          <cell r="K38">
            <v>1000</v>
          </cell>
          <cell r="L38">
            <v>0</v>
          </cell>
          <cell r="M38">
            <v>0</v>
          </cell>
          <cell r="N38">
            <v>36015</v>
          </cell>
        </row>
        <row r="39">
          <cell r="C39" t="str">
            <v>Dada</v>
          </cell>
          <cell r="D39">
            <v>1</v>
          </cell>
          <cell r="E39">
            <v>118750</v>
          </cell>
          <cell r="F39">
            <v>0</v>
          </cell>
          <cell r="G39">
            <v>0</v>
          </cell>
          <cell r="H39">
            <v>3648</v>
          </cell>
          <cell r="I39">
            <v>475</v>
          </cell>
          <cell r="J39">
            <v>570</v>
          </cell>
          <cell r="K39">
            <v>950</v>
          </cell>
          <cell r="L39">
            <v>0</v>
          </cell>
          <cell r="M39">
            <v>0</v>
          </cell>
          <cell r="N39">
            <v>124393</v>
          </cell>
        </row>
        <row r="40">
          <cell r="C40" t="str">
            <v>Munis</v>
          </cell>
          <cell r="D40">
            <v>1</v>
          </cell>
          <cell r="E40">
            <v>54180.42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59823.42</v>
          </cell>
        </row>
        <row r="41">
          <cell r="C41" t="str">
            <v>Adeola</v>
          </cell>
          <cell r="D41">
            <v>1</v>
          </cell>
          <cell r="E41">
            <v>27391.33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33034.33</v>
          </cell>
        </row>
        <row r="42">
          <cell r="C42" t="str">
            <v>Fadare</v>
          </cell>
          <cell r="D42">
            <v>1</v>
          </cell>
          <cell r="E42">
            <v>27391.33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33034.33</v>
          </cell>
        </row>
        <row r="43">
          <cell r="C43" t="str">
            <v>Adegoke</v>
          </cell>
          <cell r="D43">
            <v>1</v>
          </cell>
          <cell r="E43">
            <v>17886.580000000002</v>
          </cell>
          <cell r="F43">
            <v>0</v>
          </cell>
          <cell r="G43">
            <v>0</v>
          </cell>
          <cell r="H43">
            <v>3648</v>
          </cell>
          <cell r="I43">
            <v>475</v>
          </cell>
          <cell r="J43">
            <v>570</v>
          </cell>
          <cell r="K43">
            <v>950</v>
          </cell>
          <cell r="L43">
            <v>0</v>
          </cell>
          <cell r="M43">
            <v>0</v>
          </cell>
          <cell r="N43">
            <v>23529.58</v>
          </cell>
        </row>
        <row r="44">
          <cell r="C44" t="str">
            <v>Omotola</v>
          </cell>
          <cell r="D44">
            <v>1</v>
          </cell>
          <cell r="E44">
            <v>17987.169999999998</v>
          </cell>
          <cell r="F44">
            <v>0</v>
          </cell>
          <cell r="G44">
            <v>0</v>
          </cell>
          <cell r="H44">
            <v>3584</v>
          </cell>
          <cell r="I44">
            <v>466.67</v>
          </cell>
          <cell r="J44">
            <v>560</v>
          </cell>
          <cell r="K44">
            <v>933.33</v>
          </cell>
          <cell r="L44">
            <v>0</v>
          </cell>
          <cell r="M44">
            <v>0</v>
          </cell>
          <cell r="N44">
            <v>23531.17</v>
          </cell>
        </row>
        <row r="45">
          <cell r="C45" t="str">
            <v>Austin-Okoria</v>
          </cell>
          <cell r="D45">
            <v>1</v>
          </cell>
          <cell r="E45">
            <v>19475.830000000002</v>
          </cell>
          <cell r="F45">
            <v>0</v>
          </cell>
          <cell r="G45">
            <v>0</v>
          </cell>
          <cell r="H45">
            <v>3584</v>
          </cell>
          <cell r="I45">
            <v>466.67</v>
          </cell>
          <cell r="J45">
            <v>560</v>
          </cell>
          <cell r="K45">
            <v>933.33</v>
          </cell>
          <cell r="L45">
            <v>0</v>
          </cell>
          <cell r="M45">
            <v>0</v>
          </cell>
          <cell r="N45">
            <v>25019.83</v>
          </cell>
        </row>
        <row r="46">
          <cell r="C46" t="str">
            <v>Imade</v>
          </cell>
          <cell r="D46">
            <v>1</v>
          </cell>
          <cell r="E46">
            <v>27391.33</v>
          </cell>
          <cell r="F46">
            <v>0</v>
          </cell>
          <cell r="G46">
            <v>0</v>
          </cell>
          <cell r="H46">
            <v>3648</v>
          </cell>
          <cell r="I46">
            <v>475</v>
          </cell>
          <cell r="J46">
            <v>570</v>
          </cell>
          <cell r="K46">
            <v>950</v>
          </cell>
          <cell r="L46">
            <v>0</v>
          </cell>
          <cell r="M46">
            <v>0</v>
          </cell>
          <cell r="N46">
            <v>33034.33</v>
          </cell>
        </row>
        <row r="47">
          <cell r="C47" t="str">
            <v>Oshunremi</v>
          </cell>
          <cell r="D47">
            <v>1</v>
          </cell>
          <cell r="E47">
            <v>36856.17</v>
          </cell>
          <cell r="F47">
            <v>0</v>
          </cell>
          <cell r="G47">
            <v>0</v>
          </cell>
          <cell r="H47">
            <v>3648</v>
          </cell>
          <cell r="I47">
            <v>475</v>
          </cell>
          <cell r="J47">
            <v>570</v>
          </cell>
          <cell r="K47">
            <v>950</v>
          </cell>
          <cell r="L47">
            <v>0</v>
          </cell>
          <cell r="M47">
            <v>0</v>
          </cell>
          <cell r="N47">
            <v>42499.17</v>
          </cell>
        </row>
        <row r="48">
          <cell r="C48" t="str">
            <v>Adeleye</v>
          </cell>
          <cell r="D48">
            <v>1</v>
          </cell>
          <cell r="E48">
            <v>83333.33</v>
          </cell>
          <cell r="F48">
            <v>0</v>
          </cell>
          <cell r="G48">
            <v>0</v>
          </cell>
          <cell r="H48">
            <v>3200</v>
          </cell>
          <cell r="I48">
            <v>416.67</v>
          </cell>
          <cell r="J48">
            <v>500</v>
          </cell>
          <cell r="K48">
            <v>833.33</v>
          </cell>
          <cell r="L48">
            <v>0</v>
          </cell>
          <cell r="M48">
            <v>0</v>
          </cell>
          <cell r="N48">
            <v>88283.33</v>
          </cell>
        </row>
        <row r="49">
          <cell r="C49" t="str">
            <v>Isijola</v>
          </cell>
          <cell r="D49">
            <v>1</v>
          </cell>
          <cell r="E49">
            <v>57456</v>
          </cell>
          <cell r="F49">
            <v>0</v>
          </cell>
          <cell r="G49">
            <v>0</v>
          </cell>
          <cell r="H49">
            <v>3840</v>
          </cell>
          <cell r="I49">
            <v>500</v>
          </cell>
          <cell r="J49">
            <v>600</v>
          </cell>
          <cell r="K49">
            <v>1000</v>
          </cell>
          <cell r="L49">
            <v>0</v>
          </cell>
          <cell r="M49">
            <v>0</v>
          </cell>
          <cell r="N49">
            <v>63396</v>
          </cell>
        </row>
        <row r="50">
          <cell r="C50" t="str">
            <v>Ogunmiluyi</v>
          </cell>
          <cell r="D50">
            <v>1</v>
          </cell>
          <cell r="E50">
            <v>44600.42</v>
          </cell>
          <cell r="F50">
            <v>0</v>
          </cell>
          <cell r="G50">
            <v>0</v>
          </cell>
          <cell r="H50">
            <v>3520</v>
          </cell>
          <cell r="I50">
            <v>458.33</v>
          </cell>
          <cell r="J50">
            <v>550</v>
          </cell>
          <cell r="K50">
            <v>916.67</v>
          </cell>
          <cell r="L50">
            <v>0</v>
          </cell>
          <cell r="M50">
            <v>0</v>
          </cell>
          <cell r="N50">
            <v>50045.42</v>
          </cell>
        </row>
        <row r="51">
          <cell r="C51" t="str">
            <v>Adebayo</v>
          </cell>
          <cell r="D51">
            <v>1</v>
          </cell>
          <cell r="E51">
            <v>38152.92</v>
          </cell>
          <cell r="F51">
            <v>0</v>
          </cell>
          <cell r="G51">
            <v>0</v>
          </cell>
          <cell r="H51">
            <v>3648</v>
          </cell>
          <cell r="I51">
            <v>475</v>
          </cell>
          <cell r="J51">
            <v>570</v>
          </cell>
          <cell r="K51">
            <v>950</v>
          </cell>
          <cell r="L51">
            <v>0</v>
          </cell>
          <cell r="M51">
            <v>0</v>
          </cell>
          <cell r="N51">
            <v>43795.92</v>
          </cell>
        </row>
        <row r="52">
          <cell r="C52" t="str">
            <v>Emiola</v>
          </cell>
          <cell r="D52">
            <v>1</v>
          </cell>
          <cell r="E52">
            <v>39792.25</v>
          </cell>
          <cell r="F52">
            <v>0</v>
          </cell>
          <cell r="G52">
            <v>0</v>
          </cell>
          <cell r="H52">
            <v>3648</v>
          </cell>
          <cell r="I52">
            <v>475</v>
          </cell>
          <cell r="J52">
            <v>570</v>
          </cell>
          <cell r="K52">
            <v>950</v>
          </cell>
          <cell r="L52">
            <v>0</v>
          </cell>
          <cell r="M52">
            <v>0</v>
          </cell>
          <cell r="N52">
            <v>45435.25</v>
          </cell>
        </row>
        <row r="53">
          <cell r="C53" t="str">
            <v>Adeiga</v>
          </cell>
          <cell r="D53">
            <v>1</v>
          </cell>
          <cell r="E53">
            <v>37368.25</v>
          </cell>
          <cell r="F53">
            <v>0</v>
          </cell>
          <cell r="G53">
            <v>0</v>
          </cell>
          <cell r="H53">
            <v>3648</v>
          </cell>
          <cell r="I53">
            <v>475</v>
          </cell>
          <cell r="J53">
            <v>570</v>
          </cell>
          <cell r="K53">
            <v>950</v>
          </cell>
          <cell r="L53">
            <v>0</v>
          </cell>
          <cell r="M53">
            <v>0</v>
          </cell>
          <cell r="N53">
            <v>43011.25</v>
          </cell>
        </row>
        <row r="54">
          <cell r="C54" t="str">
            <v>Onuoha</v>
          </cell>
          <cell r="D54">
            <v>1</v>
          </cell>
          <cell r="E54">
            <v>26516.17</v>
          </cell>
          <cell r="F54">
            <v>0</v>
          </cell>
          <cell r="G54">
            <v>0</v>
          </cell>
          <cell r="H54">
            <v>3808</v>
          </cell>
          <cell r="I54">
            <v>495.83</v>
          </cell>
          <cell r="J54">
            <v>595</v>
          </cell>
          <cell r="K54">
            <v>991.67</v>
          </cell>
          <cell r="L54">
            <v>0</v>
          </cell>
          <cell r="M54">
            <v>0</v>
          </cell>
          <cell r="N54">
            <v>32406.67</v>
          </cell>
        </row>
        <row r="55">
          <cell r="C55" t="str">
            <v>Akintola</v>
          </cell>
          <cell r="D55">
            <v>1</v>
          </cell>
          <cell r="E55">
            <v>18925.5</v>
          </cell>
          <cell r="F55">
            <v>0</v>
          </cell>
          <cell r="G55">
            <v>0</v>
          </cell>
          <cell r="H55">
            <v>3520</v>
          </cell>
          <cell r="I55">
            <v>458.33</v>
          </cell>
          <cell r="J55">
            <v>550</v>
          </cell>
          <cell r="K55">
            <v>916.67</v>
          </cell>
          <cell r="L55">
            <v>0</v>
          </cell>
          <cell r="M55">
            <v>0</v>
          </cell>
          <cell r="N55">
            <v>24370.5</v>
          </cell>
        </row>
        <row r="56">
          <cell r="C56" t="str">
            <v>Onadipe</v>
          </cell>
          <cell r="D56">
            <v>1</v>
          </cell>
          <cell r="E56">
            <v>27387.25</v>
          </cell>
          <cell r="F56">
            <v>0</v>
          </cell>
          <cell r="G56">
            <v>0</v>
          </cell>
          <cell r="H56">
            <v>3520</v>
          </cell>
          <cell r="I56">
            <v>458.33</v>
          </cell>
          <cell r="J56">
            <v>550</v>
          </cell>
          <cell r="K56">
            <v>916.67</v>
          </cell>
          <cell r="L56">
            <v>0</v>
          </cell>
          <cell r="M56">
            <v>0</v>
          </cell>
          <cell r="N56">
            <v>32832.25</v>
          </cell>
        </row>
        <row r="57">
          <cell r="C57" t="str">
            <v>Mohammed</v>
          </cell>
          <cell r="D57">
            <v>1</v>
          </cell>
          <cell r="E57">
            <v>18772</v>
          </cell>
          <cell r="F57">
            <v>0</v>
          </cell>
          <cell r="G57">
            <v>0</v>
          </cell>
          <cell r="H57">
            <v>3648</v>
          </cell>
          <cell r="I57">
            <v>475</v>
          </cell>
          <cell r="J57">
            <v>570</v>
          </cell>
          <cell r="K57">
            <v>950</v>
          </cell>
          <cell r="L57">
            <v>5523.3</v>
          </cell>
          <cell r="M57">
            <v>0</v>
          </cell>
          <cell r="N57">
            <v>29938.3</v>
          </cell>
        </row>
        <row r="58">
          <cell r="C58" t="str">
            <v>Adewale</v>
          </cell>
          <cell r="D58">
            <v>1</v>
          </cell>
          <cell r="E58">
            <v>19220.169999999998</v>
          </cell>
          <cell r="F58">
            <v>0</v>
          </cell>
          <cell r="G58">
            <v>0</v>
          </cell>
          <cell r="H58">
            <v>3584</v>
          </cell>
          <cell r="I58">
            <v>466.67</v>
          </cell>
          <cell r="J58">
            <v>560</v>
          </cell>
          <cell r="K58">
            <v>933.33</v>
          </cell>
          <cell r="L58">
            <v>26692.1</v>
          </cell>
          <cell r="M58">
            <v>0</v>
          </cell>
          <cell r="N58">
            <v>51456.27</v>
          </cell>
        </row>
        <row r="59">
          <cell r="C59" t="str">
            <v>Isiakpere</v>
          </cell>
          <cell r="D59">
            <v>1</v>
          </cell>
          <cell r="E59">
            <v>18914.5</v>
          </cell>
          <cell r="F59">
            <v>0</v>
          </cell>
          <cell r="G59">
            <v>0</v>
          </cell>
          <cell r="H59">
            <v>3520</v>
          </cell>
          <cell r="I59">
            <v>458.33</v>
          </cell>
          <cell r="J59">
            <v>550</v>
          </cell>
          <cell r="K59">
            <v>916.67</v>
          </cell>
          <cell r="L59">
            <v>8511.36</v>
          </cell>
          <cell r="M59">
            <v>0</v>
          </cell>
          <cell r="N59">
            <v>32870.86</v>
          </cell>
        </row>
        <row r="60">
          <cell r="C60" t="str">
            <v>Salami</v>
          </cell>
          <cell r="D60">
            <v>1</v>
          </cell>
          <cell r="E60">
            <v>22829.58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28274.58</v>
          </cell>
        </row>
        <row r="61">
          <cell r="C61" t="str">
            <v>Ipinsokan</v>
          </cell>
          <cell r="D61">
            <v>1</v>
          </cell>
          <cell r="E61">
            <v>26499.919999999998</v>
          </cell>
          <cell r="F61">
            <v>0</v>
          </cell>
          <cell r="G61">
            <v>0</v>
          </cell>
          <cell r="H61">
            <v>3520</v>
          </cell>
          <cell r="I61">
            <v>458.33</v>
          </cell>
          <cell r="J61">
            <v>550</v>
          </cell>
          <cell r="K61">
            <v>916.67</v>
          </cell>
          <cell r="L61">
            <v>0</v>
          </cell>
          <cell r="M61">
            <v>0</v>
          </cell>
          <cell r="N61">
            <v>31944.92</v>
          </cell>
        </row>
        <row r="62">
          <cell r="C62" t="str">
            <v>Ekpo</v>
          </cell>
          <cell r="D62">
            <v>1</v>
          </cell>
          <cell r="E62">
            <v>26366</v>
          </cell>
          <cell r="F62">
            <v>0</v>
          </cell>
          <cell r="G62">
            <v>0</v>
          </cell>
          <cell r="H62">
            <v>3840</v>
          </cell>
          <cell r="I62">
            <v>500</v>
          </cell>
          <cell r="J62">
            <v>600</v>
          </cell>
          <cell r="K62">
            <v>1000</v>
          </cell>
          <cell r="L62">
            <v>0</v>
          </cell>
          <cell r="M62">
            <v>0</v>
          </cell>
          <cell r="N62">
            <v>32306</v>
          </cell>
        </row>
        <row r="63">
          <cell r="C63" t="str">
            <v>Olagunju</v>
          </cell>
          <cell r="D63">
            <v>1</v>
          </cell>
          <cell r="E63">
            <v>30372.67</v>
          </cell>
          <cell r="F63">
            <v>0</v>
          </cell>
          <cell r="G63">
            <v>0</v>
          </cell>
          <cell r="H63">
            <v>4640</v>
          </cell>
          <cell r="I63">
            <v>604.16999999999996</v>
          </cell>
          <cell r="J63">
            <v>725</v>
          </cell>
          <cell r="K63">
            <v>1208.33</v>
          </cell>
          <cell r="L63">
            <v>0</v>
          </cell>
          <cell r="M63">
            <v>0</v>
          </cell>
          <cell r="N63">
            <v>37550.17</v>
          </cell>
        </row>
        <row r="64">
          <cell r="C64" t="str">
            <v>Obidike</v>
          </cell>
          <cell r="D64">
            <v>1</v>
          </cell>
          <cell r="E64">
            <v>37848.25</v>
          </cell>
          <cell r="F64">
            <v>0</v>
          </cell>
          <cell r="G64">
            <v>0</v>
          </cell>
          <cell r="H64">
            <v>3520</v>
          </cell>
          <cell r="I64">
            <v>458.33</v>
          </cell>
          <cell r="J64">
            <v>550</v>
          </cell>
          <cell r="K64">
            <v>916.67</v>
          </cell>
          <cell r="L64">
            <v>0</v>
          </cell>
          <cell r="M64">
            <v>0</v>
          </cell>
          <cell r="N64">
            <v>43293.25</v>
          </cell>
        </row>
        <row r="65">
          <cell r="C65" t="str">
            <v>Aiku</v>
          </cell>
          <cell r="D65">
            <v>1</v>
          </cell>
          <cell r="E65">
            <v>38062.92</v>
          </cell>
          <cell r="F65">
            <v>0</v>
          </cell>
          <cell r="G65">
            <v>0</v>
          </cell>
          <cell r="H65">
            <v>4160</v>
          </cell>
          <cell r="I65">
            <v>541.66999999999996</v>
          </cell>
          <cell r="J65">
            <v>650</v>
          </cell>
          <cell r="K65">
            <v>1083.33</v>
          </cell>
          <cell r="L65">
            <v>0</v>
          </cell>
          <cell r="M65">
            <v>0</v>
          </cell>
          <cell r="N65">
            <v>44497.919999999998</v>
          </cell>
        </row>
        <row r="66">
          <cell r="C66" t="str">
            <v>Omude Onomeguari</v>
          </cell>
          <cell r="D66">
            <v>1</v>
          </cell>
          <cell r="E66">
            <v>15257.92</v>
          </cell>
          <cell r="F66">
            <v>0</v>
          </cell>
          <cell r="G66">
            <v>0</v>
          </cell>
          <cell r="H66">
            <v>3648</v>
          </cell>
          <cell r="I66">
            <v>475</v>
          </cell>
          <cell r="J66">
            <v>570</v>
          </cell>
          <cell r="K66">
            <v>950</v>
          </cell>
          <cell r="L66">
            <v>4753.4399999999996</v>
          </cell>
          <cell r="M66">
            <v>0</v>
          </cell>
          <cell r="N66">
            <v>25654.359999999997</v>
          </cell>
        </row>
        <row r="67">
          <cell r="C67" t="str">
            <v>Urutane</v>
          </cell>
          <cell r="D67">
            <v>1</v>
          </cell>
          <cell r="E67">
            <v>13552</v>
          </cell>
          <cell r="F67">
            <v>0</v>
          </cell>
          <cell r="G67">
            <v>0</v>
          </cell>
          <cell r="H67">
            <v>3584</v>
          </cell>
          <cell r="I67">
            <v>466.67</v>
          </cell>
          <cell r="J67">
            <v>560</v>
          </cell>
          <cell r="K67">
            <v>933.33</v>
          </cell>
          <cell r="L67">
            <v>15011.84</v>
          </cell>
          <cell r="M67">
            <v>0</v>
          </cell>
          <cell r="N67">
            <v>34107.839999999997</v>
          </cell>
        </row>
        <row r="68">
          <cell r="C68" t="str">
            <v>Momodu Jimoh Amusa</v>
          </cell>
          <cell r="D68">
            <v>1</v>
          </cell>
          <cell r="E68">
            <v>17269.080000000002</v>
          </cell>
          <cell r="F68">
            <v>0</v>
          </cell>
          <cell r="G68">
            <v>0</v>
          </cell>
          <cell r="H68">
            <v>3648</v>
          </cell>
          <cell r="I68">
            <v>475</v>
          </cell>
          <cell r="J68">
            <v>570</v>
          </cell>
          <cell r="K68">
            <v>950</v>
          </cell>
          <cell r="L68">
            <v>30934.080000000002</v>
          </cell>
          <cell r="M68">
            <v>0</v>
          </cell>
          <cell r="N68">
            <v>53846.16</v>
          </cell>
        </row>
        <row r="69">
          <cell r="C69" t="str">
            <v>Obasanya</v>
          </cell>
          <cell r="D69">
            <v>1</v>
          </cell>
          <cell r="E69">
            <v>28428.75</v>
          </cell>
          <cell r="F69">
            <v>0</v>
          </cell>
          <cell r="G69">
            <v>0</v>
          </cell>
          <cell r="H69">
            <v>3648</v>
          </cell>
          <cell r="I69">
            <v>475</v>
          </cell>
          <cell r="J69">
            <v>570</v>
          </cell>
          <cell r="K69">
            <v>950</v>
          </cell>
          <cell r="L69">
            <v>0</v>
          </cell>
          <cell r="M69">
            <v>0</v>
          </cell>
          <cell r="N69">
            <v>34071.75</v>
          </cell>
        </row>
        <row r="70">
          <cell r="C70" t="str">
            <v>West</v>
          </cell>
          <cell r="D70">
            <v>1</v>
          </cell>
          <cell r="E70">
            <v>15747.42</v>
          </cell>
          <cell r="F70">
            <v>0</v>
          </cell>
          <cell r="G70">
            <v>0</v>
          </cell>
          <cell r="H70">
            <v>3520</v>
          </cell>
          <cell r="I70">
            <v>458.33</v>
          </cell>
          <cell r="J70">
            <v>550</v>
          </cell>
          <cell r="K70">
            <v>916.67</v>
          </cell>
          <cell r="L70">
            <v>0</v>
          </cell>
          <cell r="M70">
            <v>0</v>
          </cell>
          <cell r="N70">
            <v>21192.42</v>
          </cell>
        </row>
        <row r="71">
          <cell r="C71" t="str">
            <v>Chukwu</v>
          </cell>
          <cell r="D71">
            <v>1</v>
          </cell>
          <cell r="E71">
            <v>15271.67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6181.68</v>
          </cell>
          <cell r="M71">
            <v>0</v>
          </cell>
          <cell r="N71">
            <v>26898.35</v>
          </cell>
        </row>
        <row r="72">
          <cell r="C72" t="str">
            <v>Iwu</v>
          </cell>
          <cell r="D72">
            <v>1</v>
          </cell>
          <cell r="E72">
            <v>16062.75</v>
          </cell>
          <cell r="F72">
            <v>0</v>
          </cell>
          <cell r="G72">
            <v>0</v>
          </cell>
          <cell r="H72">
            <v>3520</v>
          </cell>
          <cell r="I72">
            <v>458.33</v>
          </cell>
          <cell r="J72">
            <v>550</v>
          </cell>
          <cell r="K72">
            <v>916.67</v>
          </cell>
          <cell r="L72">
            <v>2502</v>
          </cell>
          <cell r="M72">
            <v>0</v>
          </cell>
          <cell r="N72">
            <v>24009.75</v>
          </cell>
        </row>
        <row r="73">
          <cell r="C73" t="str">
            <v>Ogbonnaya</v>
          </cell>
          <cell r="D73">
            <v>1</v>
          </cell>
          <cell r="E73">
            <v>116666.67</v>
          </cell>
          <cell r="F73">
            <v>0</v>
          </cell>
          <cell r="G73">
            <v>0</v>
          </cell>
          <cell r="H73">
            <v>3584</v>
          </cell>
          <cell r="I73">
            <v>466.67</v>
          </cell>
          <cell r="J73">
            <v>560</v>
          </cell>
          <cell r="K73">
            <v>933.33</v>
          </cell>
          <cell r="L73">
            <v>0</v>
          </cell>
          <cell r="M73">
            <v>0</v>
          </cell>
          <cell r="N73">
            <v>122210.67</v>
          </cell>
        </row>
        <row r="74">
          <cell r="C74" t="str">
            <v>Dina</v>
          </cell>
          <cell r="D74">
            <v>1</v>
          </cell>
          <cell r="E74">
            <v>26532.92</v>
          </cell>
          <cell r="F74">
            <v>0</v>
          </cell>
          <cell r="G74">
            <v>0</v>
          </cell>
          <cell r="H74">
            <v>3520</v>
          </cell>
          <cell r="I74">
            <v>458.33</v>
          </cell>
          <cell r="J74">
            <v>550</v>
          </cell>
          <cell r="K74">
            <v>916.67</v>
          </cell>
          <cell r="L74">
            <v>0</v>
          </cell>
          <cell r="M74">
            <v>0</v>
          </cell>
          <cell r="N74">
            <v>31977.919999999998</v>
          </cell>
        </row>
        <row r="75">
          <cell r="C75" t="str">
            <v>Oyibo</v>
          </cell>
          <cell r="D75">
            <v>1</v>
          </cell>
          <cell r="E75">
            <v>17428.169999999998</v>
          </cell>
          <cell r="F75">
            <v>0</v>
          </cell>
          <cell r="G75">
            <v>0</v>
          </cell>
          <cell r="H75">
            <v>3584</v>
          </cell>
          <cell r="I75">
            <v>466.67</v>
          </cell>
          <cell r="J75">
            <v>560</v>
          </cell>
          <cell r="K75">
            <v>933.33</v>
          </cell>
          <cell r="L75">
            <v>9350.84</v>
          </cell>
          <cell r="M75">
            <v>0</v>
          </cell>
          <cell r="N75">
            <v>32323.01</v>
          </cell>
        </row>
        <row r="76">
          <cell r="C76" t="str">
            <v>Dosunmu</v>
          </cell>
          <cell r="D76">
            <v>1</v>
          </cell>
          <cell r="E76">
            <v>17312.830000000002</v>
          </cell>
          <cell r="F76">
            <v>0</v>
          </cell>
          <cell r="G76">
            <v>0</v>
          </cell>
          <cell r="H76">
            <v>3648</v>
          </cell>
          <cell r="I76">
            <v>475</v>
          </cell>
          <cell r="J76">
            <v>570</v>
          </cell>
          <cell r="K76">
            <v>950</v>
          </cell>
          <cell r="L76">
            <v>3745.5</v>
          </cell>
          <cell r="M76">
            <v>0</v>
          </cell>
          <cell r="N76">
            <v>26701.33</v>
          </cell>
        </row>
        <row r="77">
          <cell r="C77" t="str">
            <v>Ehiguese</v>
          </cell>
          <cell r="D77">
            <v>1</v>
          </cell>
          <cell r="E77">
            <v>13310</v>
          </cell>
          <cell r="F77">
            <v>0</v>
          </cell>
          <cell r="G77">
            <v>0</v>
          </cell>
          <cell r="H77">
            <v>3520</v>
          </cell>
          <cell r="I77">
            <v>458.33</v>
          </cell>
          <cell r="J77">
            <v>550</v>
          </cell>
          <cell r="K77">
            <v>916.67</v>
          </cell>
          <cell r="L77">
            <v>15203.76</v>
          </cell>
          <cell r="M77">
            <v>0</v>
          </cell>
          <cell r="N77">
            <v>33958.76</v>
          </cell>
        </row>
        <row r="78">
          <cell r="C78" t="str">
            <v>Yusuf</v>
          </cell>
          <cell r="D78">
            <v>1</v>
          </cell>
          <cell r="E78">
            <v>20426.919999999998</v>
          </cell>
          <cell r="F78">
            <v>0</v>
          </cell>
          <cell r="G78">
            <v>0</v>
          </cell>
          <cell r="H78">
            <v>3648</v>
          </cell>
          <cell r="I78">
            <v>475</v>
          </cell>
          <cell r="J78">
            <v>570</v>
          </cell>
          <cell r="K78">
            <v>950</v>
          </cell>
          <cell r="L78">
            <v>2916.71</v>
          </cell>
          <cell r="M78">
            <v>0</v>
          </cell>
          <cell r="N78">
            <v>28986.629999999997</v>
          </cell>
        </row>
        <row r="79">
          <cell r="C79" t="str">
            <v>Joseph</v>
          </cell>
          <cell r="D79">
            <v>1</v>
          </cell>
          <cell r="E79">
            <v>13200</v>
          </cell>
          <cell r="F79">
            <v>0</v>
          </cell>
          <cell r="G79">
            <v>0</v>
          </cell>
          <cell r="H79">
            <v>3520</v>
          </cell>
          <cell r="I79">
            <v>458.33</v>
          </cell>
          <cell r="J79">
            <v>550</v>
          </cell>
          <cell r="K79">
            <v>916.67</v>
          </cell>
          <cell r="L79">
            <v>11937.04</v>
          </cell>
          <cell r="M79">
            <v>0</v>
          </cell>
          <cell r="N79">
            <v>30582.04</v>
          </cell>
        </row>
        <row r="80">
          <cell r="C80" t="str">
            <v>Osabuohien</v>
          </cell>
          <cell r="D80">
            <v>1</v>
          </cell>
          <cell r="E80">
            <v>19940</v>
          </cell>
          <cell r="F80">
            <v>0</v>
          </cell>
          <cell r="G80">
            <v>0</v>
          </cell>
          <cell r="H80">
            <v>3840</v>
          </cell>
          <cell r="I80">
            <v>500</v>
          </cell>
          <cell r="J80">
            <v>600</v>
          </cell>
          <cell r="K80">
            <v>1000</v>
          </cell>
          <cell r="L80">
            <v>3114.67</v>
          </cell>
          <cell r="M80">
            <v>0</v>
          </cell>
          <cell r="N80">
            <v>28994.67</v>
          </cell>
        </row>
        <row r="81">
          <cell r="C81" t="str">
            <v>Ajisegbede</v>
          </cell>
          <cell r="D81">
            <v>1</v>
          </cell>
          <cell r="E81">
            <v>20403</v>
          </cell>
          <cell r="F81">
            <v>0</v>
          </cell>
          <cell r="G81">
            <v>0</v>
          </cell>
          <cell r="H81">
            <v>3840</v>
          </cell>
          <cell r="I81">
            <v>500</v>
          </cell>
          <cell r="J81">
            <v>600</v>
          </cell>
          <cell r="K81">
            <v>1000</v>
          </cell>
          <cell r="L81">
            <v>5535.42</v>
          </cell>
          <cell r="M81">
            <v>0</v>
          </cell>
          <cell r="N81">
            <v>31878.42</v>
          </cell>
        </row>
        <row r="82">
          <cell r="C82" t="str">
            <v>Abiodun</v>
          </cell>
          <cell r="D82">
            <v>1</v>
          </cell>
          <cell r="E82">
            <v>27391.33</v>
          </cell>
          <cell r="F82">
            <v>0</v>
          </cell>
          <cell r="G82">
            <v>0</v>
          </cell>
          <cell r="H82">
            <v>3648</v>
          </cell>
          <cell r="I82">
            <v>475</v>
          </cell>
          <cell r="J82">
            <v>570</v>
          </cell>
          <cell r="K82">
            <v>950</v>
          </cell>
          <cell r="L82">
            <v>0</v>
          </cell>
          <cell r="M82">
            <v>0</v>
          </cell>
          <cell r="N82">
            <v>33034.33</v>
          </cell>
        </row>
        <row r="83">
          <cell r="C83" t="str">
            <v>Fasheun</v>
          </cell>
          <cell r="D83">
            <v>1</v>
          </cell>
          <cell r="E83">
            <v>30557.67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36200.67</v>
          </cell>
        </row>
        <row r="84">
          <cell r="C84" t="str">
            <v>Asalu</v>
          </cell>
          <cell r="D84">
            <v>1</v>
          </cell>
          <cell r="E84">
            <v>27391.33</v>
          </cell>
          <cell r="F84">
            <v>0</v>
          </cell>
          <cell r="G84">
            <v>0</v>
          </cell>
          <cell r="H84">
            <v>3648</v>
          </cell>
          <cell r="I84">
            <v>475</v>
          </cell>
          <cell r="J84">
            <v>570</v>
          </cell>
          <cell r="K84">
            <v>950</v>
          </cell>
          <cell r="L84">
            <v>0</v>
          </cell>
          <cell r="M84">
            <v>0</v>
          </cell>
          <cell r="N84">
            <v>33034.33</v>
          </cell>
        </row>
        <row r="85">
          <cell r="C85" t="str">
            <v>Enegide</v>
          </cell>
          <cell r="D85">
            <v>1</v>
          </cell>
          <cell r="E85">
            <v>17572.830000000002</v>
          </cell>
          <cell r="F85">
            <v>0</v>
          </cell>
          <cell r="G85">
            <v>0</v>
          </cell>
          <cell r="H85">
            <v>3584</v>
          </cell>
          <cell r="I85">
            <v>466.67</v>
          </cell>
          <cell r="J85">
            <v>560</v>
          </cell>
          <cell r="K85">
            <v>933.33</v>
          </cell>
          <cell r="L85">
            <v>23114.639999999999</v>
          </cell>
          <cell r="M85">
            <v>0</v>
          </cell>
          <cell r="N85">
            <v>46231.47</v>
          </cell>
        </row>
        <row r="86">
          <cell r="C86" t="str">
            <v>Isidahomen</v>
          </cell>
          <cell r="D86">
            <v>1</v>
          </cell>
          <cell r="E86">
            <v>17987.71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33466.9</v>
          </cell>
          <cell r="M86">
            <v>0</v>
          </cell>
          <cell r="N86">
            <v>56998.61</v>
          </cell>
        </row>
        <row r="87">
          <cell r="C87" t="str">
            <v>Ngwudile</v>
          </cell>
          <cell r="D87">
            <v>1</v>
          </cell>
          <cell r="E87">
            <v>17572.830000000002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34671.96</v>
          </cell>
          <cell r="M87">
            <v>0</v>
          </cell>
          <cell r="N87">
            <v>57788.79</v>
          </cell>
        </row>
        <row r="88">
          <cell r="C88" t="str">
            <v>Oke AA</v>
          </cell>
          <cell r="D88">
            <v>1</v>
          </cell>
          <cell r="E88">
            <v>17987.169999999998</v>
          </cell>
          <cell r="F88">
            <v>0</v>
          </cell>
          <cell r="G88">
            <v>0</v>
          </cell>
          <cell r="H88">
            <v>3584</v>
          </cell>
          <cell r="I88">
            <v>466.67</v>
          </cell>
          <cell r="J88">
            <v>560</v>
          </cell>
          <cell r="K88">
            <v>933.33</v>
          </cell>
          <cell r="L88">
            <v>25372.58</v>
          </cell>
          <cell r="M88">
            <v>0</v>
          </cell>
          <cell r="N88">
            <v>48903.75</v>
          </cell>
        </row>
        <row r="89">
          <cell r="C89" t="str">
            <v>Ajisebutu</v>
          </cell>
          <cell r="D89">
            <v>1</v>
          </cell>
          <cell r="E89">
            <v>13200</v>
          </cell>
          <cell r="F89">
            <v>0</v>
          </cell>
          <cell r="G89">
            <v>0</v>
          </cell>
          <cell r="H89">
            <v>3520</v>
          </cell>
          <cell r="I89">
            <v>458.33</v>
          </cell>
          <cell r="J89">
            <v>550</v>
          </cell>
          <cell r="K89">
            <v>916.67</v>
          </cell>
          <cell r="L89">
            <v>13707.6</v>
          </cell>
          <cell r="M89">
            <v>0</v>
          </cell>
          <cell r="N89">
            <v>32352.6</v>
          </cell>
        </row>
        <row r="90">
          <cell r="C90" t="str">
            <v>Alade</v>
          </cell>
          <cell r="D90">
            <v>1</v>
          </cell>
          <cell r="E90">
            <v>13200</v>
          </cell>
          <cell r="F90">
            <v>0</v>
          </cell>
          <cell r="G90">
            <v>0</v>
          </cell>
          <cell r="H90">
            <v>3520</v>
          </cell>
          <cell r="I90">
            <v>458.33</v>
          </cell>
          <cell r="J90">
            <v>550</v>
          </cell>
          <cell r="K90">
            <v>916.67</v>
          </cell>
          <cell r="L90">
            <v>15535.28</v>
          </cell>
          <cell r="M90">
            <v>0</v>
          </cell>
          <cell r="N90">
            <v>34180.28</v>
          </cell>
        </row>
        <row r="91">
          <cell r="C91" t="str">
            <v>Tesilimi</v>
          </cell>
          <cell r="D91">
            <v>1</v>
          </cell>
          <cell r="E91">
            <v>13552</v>
          </cell>
          <cell r="F91">
            <v>0</v>
          </cell>
          <cell r="G91">
            <v>0</v>
          </cell>
          <cell r="H91">
            <v>3584</v>
          </cell>
          <cell r="I91">
            <v>466.67</v>
          </cell>
          <cell r="J91">
            <v>560</v>
          </cell>
          <cell r="K91">
            <v>933.33</v>
          </cell>
          <cell r="L91">
            <v>15950.08</v>
          </cell>
          <cell r="M91">
            <v>0</v>
          </cell>
          <cell r="N91">
            <v>35046.080000000002</v>
          </cell>
        </row>
        <row r="92">
          <cell r="C92" t="str">
            <v>Okobi</v>
          </cell>
          <cell r="D92">
            <v>1</v>
          </cell>
          <cell r="E92">
            <v>13917.83</v>
          </cell>
          <cell r="F92">
            <v>0</v>
          </cell>
          <cell r="G92">
            <v>0</v>
          </cell>
          <cell r="H92">
            <v>3584</v>
          </cell>
          <cell r="I92">
            <v>466.67</v>
          </cell>
          <cell r="J92">
            <v>560</v>
          </cell>
          <cell r="K92">
            <v>933.33</v>
          </cell>
          <cell r="L92">
            <v>6624.2</v>
          </cell>
          <cell r="M92">
            <v>0</v>
          </cell>
          <cell r="N92">
            <v>26086.030000000002</v>
          </cell>
        </row>
        <row r="93">
          <cell r="C93" t="str">
            <v>Ibiyemi</v>
          </cell>
          <cell r="D93">
            <v>1</v>
          </cell>
          <cell r="E93">
            <v>13669.33</v>
          </cell>
          <cell r="F93">
            <v>0</v>
          </cell>
          <cell r="G93">
            <v>0</v>
          </cell>
          <cell r="H93">
            <v>3520</v>
          </cell>
          <cell r="I93">
            <v>458.33</v>
          </cell>
          <cell r="J93">
            <v>550</v>
          </cell>
          <cell r="K93">
            <v>916.67</v>
          </cell>
          <cell r="L93">
            <v>2602.38</v>
          </cell>
          <cell r="M93">
            <v>0</v>
          </cell>
          <cell r="N93">
            <v>21716.710000000003</v>
          </cell>
        </row>
        <row r="94">
          <cell r="C94" t="str">
            <v>Omeonu</v>
          </cell>
          <cell r="D94">
            <v>1</v>
          </cell>
          <cell r="E94">
            <v>13552</v>
          </cell>
          <cell r="F94">
            <v>0</v>
          </cell>
          <cell r="G94">
            <v>0</v>
          </cell>
          <cell r="H94">
            <v>3584</v>
          </cell>
          <cell r="I94">
            <v>466.67</v>
          </cell>
          <cell r="J94">
            <v>560</v>
          </cell>
          <cell r="K94">
            <v>933.33</v>
          </cell>
          <cell r="L94">
            <v>11258.88</v>
          </cell>
          <cell r="M94">
            <v>0</v>
          </cell>
          <cell r="N94">
            <v>30354.879999999997</v>
          </cell>
        </row>
        <row r="95">
          <cell r="C95" t="str">
            <v>Agho</v>
          </cell>
          <cell r="D95">
            <v>1</v>
          </cell>
          <cell r="E95">
            <v>17572.830000000002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14446.65</v>
          </cell>
          <cell r="M95">
            <v>0</v>
          </cell>
          <cell r="N95">
            <v>37563.480000000003</v>
          </cell>
        </row>
        <row r="96">
          <cell r="C96" t="str">
            <v>Eyiolawi</v>
          </cell>
          <cell r="D96">
            <v>1</v>
          </cell>
          <cell r="E96">
            <v>17870.5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22532.5</v>
          </cell>
          <cell r="M96">
            <v>0</v>
          </cell>
          <cell r="N96">
            <v>45947</v>
          </cell>
        </row>
        <row r="97">
          <cell r="C97" t="str">
            <v>Jatto</v>
          </cell>
          <cell r="D97">
            <v>1</v>
          </cell>
          <cell r="E97">
            <v>13917.83</v>
          </cell>
          <cell r="F97">
            <v>0</v>
          </cell>
          <cell r="G97">
            <v>0</v>
          </cell>
          <cell r="H97">
            <v>3584</v>
          </cell>
          <cell r="I97">
            <v>466.67</v>
          </cell>
          <cell r="J97">
            <v>560</v>
          </cell>
          <cell r="K97">
            <v>933.33</v>
          </cell>
          <cell r="L97">
            <v>16741.16</v>
          </cell>
          <cell r="M97">
            <v>0</v>
          </cell>
          <cell r="N97">
            <v>36202.990000000005</v>
          </cell>
        </row>
        <row r="98">
          <cell r="C98" t="str">
            <v>Idowu</v>
          </cell>
          <cell r="D98">
            <v>1</v>
          </cell>
          <cell r="E98">
            <v>13310</v>
          </cell>
          <cell r="F98">
            <v>0</v>
          </cell>
          <cell r="G98">
            <v>0</v>
          </cell>
          <cell r="H98">
            <v>3520</v>
          </cell>
          <cell r="I98">
            <v>458.33</v>
          </cell>
          <cell r="J98">
            <v>550</v>
          </cell>
          <cell r="K98">
            <v>916.67</v>
          </cell>
          <cell r="L98">
            <v>20502.04</v>
          </cell>
          <cell r="M98">
            <v>0</v>
          </cell>
          <cell r="N98">
            <v>39257.040000000001</v>
          </cell>
        </row>
        <row r="99">
          <cell r="C99" t="str">
            <v>Olawale</v>
          </cell>
          <cell r="D99">
            <v>1</v>
          </cell>
          <cell r="E99">
            <v>13966.42</v>
          </cell>
          <cell r="F99">
            <v>0</v>
          </cell>
          <cell r="G99">
            <v>0</v>
          </cell>
          <cell r="H99">
            <v>3584</v>
          </cell>
          <cell r="I99">
            <v>466.67</v>
          </cell>
          <cell r="J99">
            <v>560</v>
          </cell>
          <cell r="K99">
            <v>933.33</v>
          </cell>
          <cell r="L99">
            <v>6163.86</v>
          </cell>
          <cell r="M99">
            <v>0</v>
          </cell>
          <cell r="N99">
            <v>25674.28</v>
          </cell>
        </row>
        <row r="100">
          <cell r="C100" t="str">
            <v>Ibrahim</v>
          </cell>
          <cell r="D100">
            <v>1</v>
          </cell>
          <cell r="E100">
            <v>28380.92</v>
          </cell>
          <cell r="F100">
            <v>0</v>
          </cell>
          <cell r="G100">
            <v>0</v>
          </cell>
          <cell r="H100">
            <v>3520</v>
          </cell>
          <cell r="I100">
            <v>458.33</v>
          </cell>
          <cell r="J100">
            <v>550</v>
          </cell>
          <cell r="K100">
            <v>916.67</v>
          </cell>
          <cell r="L100">
            <v>0</v>
          </cell>
          <cell r="M100">
            <v>0</v>
          </cell>
          <cell r="N100">
            <v>33825.919999999998</v>
          </cell>
        </row>
        <row r="101">
          <cell r="C101" t="str">
            <v>Omokeni</v>
          </cell>
          <cell r="D101">
            <v>1</v>
          </cell>
          <cell r="E101">
            <v>28896.92</v>
          </cell>
          <cell r="F101">
            <v>0</v>
          </cell>
          <cell r="G101">
            <v>0</v>
          </cell>
          <cell r="H101">
            <v>3584</v>
          </cell>
          <cell r="I101">
            <v>466.67</v>
          </cell>
          <cell r="J101">
            <v>560</v>
          </cell>
          <cell r="K101">
            <v>933.33</v>
          </cell>
          <cell r="L101">
            <v>0</v>
          </cell>
          <cell r="M101">
            <v>0</v>
          </cell>
          <cell r="N101">
            <v>34440.92</v>
          </cell>
        </row>
        <row r="102">
          <cell r="C102" t="str">
            <v>Ayeni</v>
          </cell>
          <cell r="D102">
            <v>1</v>
          </cell>
          <cell r="E102">
            <v>28380.92</v>
          </cell>
          <cell r="F102">
            <v>0</v>
          </cell>
          <cell r="G102">
            <v>0</v>
          </cell>
          <cell r="H102">
            <v>3520</v>
          </cell>
          <cell r="I102">
            <v>458.33</v>
          </cell>
          <cell r="J102">
            <v>550</v>
          </cell>
          <cell r="K102">
            <v>916.67</v>
          </cell>
          <cell r="L102">
            <v>0</v>
          </cell>
          <cell r="M102">
            <v>0</v>
          </cell>
          <cell r="N102">
            <v>33825.919999999998</v>
          </cell>
        </row>
        <row r="103">
          <cell r="C103" t="str">
            <v>Owolabi SS</v>
          </cell>
          <cell r="D103">
            <v>1</v>
          </cell>
          <cell r="E103">
            <v>17572.830000000002</v>
          </cell>
          <cell r="F103">
            <v>0</v>
          </cell>
          <cell r="G103">
            <v>0</v>
          </cell>
          <cell r="H103">
            <v>3584</v>
          </cell>
          <cell r="I103">
            <v>466.67</v>
          </cell>
          <cell r="J103">
            <v>560</v>
          </cell>
          <cell r="K103">
            <v>933.33</v>
          </cell>
          <cell r="L103">
            <v>8820.06</v>
          </cell>
          <cell r="M103">
            <v>0</v>
          </cell>
          <cell r="N103">
            <v>31936.89</v>
          </cell>
        </row>
        <row r="104">
          <cell r="C104" t="str">
            <v>Adeyele</v>
          </cell>
          <cell r="D104">
            <v>1</v>
          </cell>
          <cell r="E104">
            <v>17987.169999999998</v>
          </cell>
          <cell r="F104">
            <v>0</v>
          </cell>
          <cell r="G104">
            <v>0</v>
          </cell>
          <cell r="H104">
            <v>3584</v>
          </cell>
          <cell r="I104">
            <v>466.67</v>
          </cell>
          <cell r="J104">
            <v>466.67</v>
          </cell>
          <cell r="K104">
            <v>933.33</v>
          </cell>
          <cell r="L104">
            <v>0</v>
          </cell>
          <cell r="M104">
            <v>0</v>
          </cell>
          <cell r="N104">
            <v>23437.839999999997</v>
          </cell>
        </row>
        <row r="105">
          <cell r="C105" t="str">
            <v>Abati</v>
          </cell>
          <cell r="D105">
            <v>1</v>
          </cell>
          <cell r="E105">
            <v>15512.75</v>
          </cell>
          <cell r="F105">
            <v>0</v>
          </cell>
          <cell r="G105">
            <v>0</v>
          </cell>
          <cell r="H105">
            <v>3520</v>
          </cell>
          <cell r="I105">
            <v>458.33</v>
          </cell>
          <cell r="J105">
            <v>550</v>
          </cell>
          <cell r="K105">
            <v>916.67</v>
          </cell>
          <cell r="L105">
            <v>17988.16</v>
          </cell>
          <cell r="M105">
            <v>0</v>
          </cell>
          <cell r="N105">
            <v>38945.910000000003</v>
          </cell>
        </row>
        <row r="106">
          <cell r="C106" t="str">
            <v>Rockson</v>
          </cell>
          <cell r="D106">
            <v>1</v>
          </cell>
          <cell r="E106">
            <v>129429.08</v>
          </cell>
          <cell r="F106">
            <v>0</v>
          </cell>
          <cell r="G106">
            <v>0</v>
          </cell>
          <cell r="H106">
            <v>3584</v>
          </cell>
          <cell r="I106">
            <v>466.67</v>
          </cell>
          <cell r="J106">
            <v>560</v>
          </cell>
          <cell r="K106">
            <v>933.33</v>
          </cell>
          <cell r="L106">
            <v>0</v>
          </cell>
          <cell r="M106">
            <v>0</v>
          </cell>
          <cell r="N106">
            <v>134973.08000000002</v>
          </cell>
        </row>
        <row r="107">
          <cell r="C107" t="str">
            <v>Ansah</v>
          </cell>
          <cell r="D107">
            <v>1</v>
          </cell>
          <cell r="E107">
            <v>13717</v>
          </cell>
          <cell r="F107">
            <v>0</v>
          </cell>
          <cell r="G107">
            <v>0</v>
          </cell>
          <cell r="H107">
            <v>3520</v>
          </cell>
          <cell r="I107">
            <v>458.33</v>
          </cell>
          <cell r="J107">
            <v>550</v>
          </cell>
          <cell r="K107">
            <v>916.67</v>
          </cell>
          <cell r="L107">
            <v>15668.4</v>
          </cell>
          <cell r="M107">
            <v>0</v>
          </cell>
          <cell r="N107">
            <v>34830.400000000001</v>
          </cell>
        </row>
        <row r="108">
          <cell r="C108" t="str">
            <v>Iweluegim</v>
          </cell>
          <cell r="D108">
            <v>1</v>
          </cell>
          <cell r="E108">
            <v>13917.83</v>
          </cell>
          <cell r="F108">
            <v>0</v>
          </cell>
          <cell r="G108">
            <v>0</v>
          </cell>
          <cell r="H108">
            <v>3584</v>
          </cell>
          <cell r="I108">
            <v>466.67</v>
          </cell>
          <cell r="J108">
            <v>560</v>
          </cell>
          <cell r="K108">
            <v>933.33</v>
          </cell>
          <cell r="L108">
            <v>9033</v>
          </cell>
          <cell r="M108">
            <v>0</v>
          </cell>
          <cell r="N108">
            <v>28494.83</v>
          </cell>
        </row>
        <row r="109">
          <cell r="C109" t="str">
            <v>Ibane</v>
          </cell>
          <cell r="D109">
            <v>1</v>
          </cell>
          <cell r="E109">
            <v>13669.33</v>
          </cell>
          <cell r="F109">
            <v>0</v>
          </cell>
          <cell r="G109">
            <v>0</v>
          </cell>
          <cell r="H109">
            <v>3520</v>
          </cell>
          <cell r="I109">
            <v>458.33</v>
          </cell>
          <cell r="J109">
            <v>550</v>
          </cell>
          <cell r="K109">
            <v>916.67</v>
          </cell>
          <cell r="L109">
            <v>15614.28</v>
          </cell>
          <cell r="M109">
            <v>0</v>
          </cell>
          <cell r="N109">
            <v>34728.61</v>
          </cell>
        </row>
        <row r="110">
          <cell r="C110" t="str">
            <v>Bakare</v>
          </cell>
          <cell r="D110">
            <v>1</v>
          </cell>
          <cell r="E110">
            <v>13440</v>
          </cell>
          <cell r="F110">
            <v>0</v>
          </cell>
          <cell r="G110">
            <v>0</v>
          </cell>
          <cell r="H110">
            <v>3584</v>
          </cell>
          <cell r="I110">
            <v>466.67</v>
          </cell>
          <cell r="J110">
            <v>560</v>
          </cell>
          <cell r="K110">
            <v>933.33</v>
          </cell>
          <cell r="L110">
            <v>1860.95</v>
          </cell>
          <cell r="M110">
            <v>0</v>
          </cell>
          <cell r="N110">
            <v>20844.95</v>
          </cell>
        </row>
        <row r="111">
          <cell r="C111" t="str">
            <v>Ogberejeko</v>
          </cell>
          <cell r="D111">
            <v>1</v>
          </cell>
          <cell r="E111">
            <v>18242.830000000002</v>
          </cell>
          <cell r="F111">
            <v>0</v>
          </cell>
          <cell r="G111">
            <v>0</v>
          </cell>
          <cell r="H111">
            <v>3648</v>
          </cell>
          <cell r="I111">
            <v>475</v>
          </cell>
          <cell r="J111">
            <v>570</v>
          </cell>
          <cell r="K111">
            <v>950</v>
          </cell>
          <cell r="L111">
            <v>3157.4</v>
          </cell>
          <cell r="M111">
            <v>0</v>
          </cell>
          <cell r="N111">
            <v>27043.230000000003</v>
          </cell>
        </row>
        <row r="112">
          <cell r="C112" t="str">
            <v>James</v>
          </cell>
          <cell r="D112">
            <v>1</v>
          </cell>
          <cell r="E112">
            <v>17572.830000000002</v>
          </cell>
          <cell r="F112">
            <v>0</v>
          </cell>
          <cell r="G112">
            <v>0</v>
          </cell>
          <cell r="H112">
            <v>3584</v>
          </cell>
          <cell r="I112">
            <v>466.67</v>
          </cell>
          <cell r="J112">
            <v>560</v>
          </cell>
          <cell r="K112">
            <v>933.33</v>
          </cell>
          <cell r="L112">
            <v>20073.240000000002</v>
          </cell>
          <cell r="M112">
            <v>0</v>
          </cell>
          <cell r="N112">
            <v>43190.070000000007</v>
          </cell>
        </row>
        <row r="113">
          <cell r="C113" t="str">
            <v>David</v>
          </cell>
          <cell r="D113">
            <v>1</v>
          </cell>
          <cell r="E113">
            <v>20403</v>
          </cell>
          <cell r="F113">
            <v>0</v>
          </cell>
          <cell r="G113">
            <v>0</v>
          </cell>
          <cell r="H113">
            <v>3840</v>
          </cell>
          <cell r="I113">
            <v>500</v>
          </cell>
          <cell r="J113">
            <v>600</v>
          </cell>
          <cell r="K113">
            <v>1000</v>
          </cell>
          <cell r="L113">
            <v>4361.24</v>
          </cell>
          <cell r="M113">
            <v>0</v>
          </cell>
          <cell r="N113">
            <v>30704.239999999998</v>
          </cell>
        </row>
        <row r="114">
          <cell r="C114" t="str">
            <v>Agbaje</v>
          </cell>
          <cell r="D114">
            <v>1</v>
          </cell>
          <cell r="E114">
            <v>38905</v>
          </cell>
          <cell r="F114">
            <v>0</v>
          </cell>
          <cell r="G114">
            <v>0</v>
          </cell>
          <cell r="H114">
            <v>3840</v>
          </cell>
          <cell r="I114">
            <v>500</v>
          </cell>
          <cell r="J114">
            <v>600</v>
          </cell>
          <cell r="K114">
            <v>1000</v>
          </cell>
          <cell r="L114">
            <v>0</v>
          </cell>
          <cell r="M114">
            <v>0</v>
          </cell>
          <cell r="N114">
            <v>44845</v>
          </cell>
        </row>
        <row r="115">
          <cell r="C115" t="str">
            <v>Ugoh</v>
          </cell>
          <cell r="D115">
            <v>1</v>
          </cell>
          <cell r="E115">
            <v>26430.25</v>
          </cell>
          <cell r="F115">
            <v>0</v>
          </cell>
          <cell r="G115">
            <v>0</v>
          </cell>
          <cell r="H115">
            <v>3520</v>
          </cell>
          <cell r="I115">
            <v>458.33</v>
          </cell>
          <cell r="J115">
            <v>550</v>
          </cell>
          <cell r="K115">
            <v>916.67</v>
          </cell>
          <cell r="L115">
            <v>0</v>
          </cell>
          <cell r="M115">
            <v>0</v>
          </cell>
          <cell r="N115">
            <v>31875.25</v>
          </cell>
        </row>
        <row r="116">
          <cell r="C116" t="str">
            <v>Ogar</v>
          </cell>
          <cell r="D116">
            <v>1</v>
          </cell>
          <cell r="E116">
            <v>26250</v>
          </cell>
          <cell r="F116">
            <v>0</v>
          </cell>
          <cell r="G116">
            <v>0</v>
          </cell>
          <cell r="H116">
            <v>3648</v>
          </cell>
          <cell r="I116">
            <v>475</v>
          </cell>
          <cell r="J116">
            <v>570</v>
          </cell>
          <cell r="K116">
            <v>950</v>
          </cell>
          <cell r="L116">
            <v>0</v>
          </cell>
          <cell r="M116">
            <v>0</v>
          </cell>
          <cell r="N116">
            <v>31893</v>
          </cell>
        </row>
        <row r="117">
          <cell r="C117" t="str">
            <v>Umoren</v>
          </cell>
          <cell r="D117">
            <v>1</v>
          </cell>
          <cell r="E117">
            <v>18333.330000000002</v>
          </cell>
          <cell r="F117">
            <v>0</v>
          </cell>
          <cell r="G117">
            <v>0</v>
          </cell>
          <cell r="H117">
            <v>3648</v>
          </cell>
          <cell r="I117">
            <v>475</v>
          </cell>
          <cell r="J117">
            <v>570</v>
          </cell>
          <cell r="K117">
            <v>950</v>
          </cell>
          <cell r="L117">
            <v>0</v>
          </cell>
          <cell r="M117">
            <v>0</v>
          </cell>
          <cell r="N117">
            <v>23976.33</v>
          </cell>
        </row>
      </sheetData>
      <sheetData sheetId="13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31236.92</v>
          </cell>
          <cell r="F10">
            <v>0</v>
          </cell>
          <cell r="G10">
            <v>0</v>
          </cell>
          <cell r="H10">
            <v>3648</v>
          </cell>
          <cell r="I10">
            <v>475</v>
          </cell>
          <cell r="J10">
            <v>570</v>
          </cell>
          <cell r="K10">
            <v>950</v>
          </cell>
          <cell r="L10">
            <v>0</v>
          </cell>
          <cell r="M10">
            <v>0</v>
          </cell>
          <cell r="N10">
            <v>36879.919999999998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22671.25</v>
          </cell>
          <cell r="M11">
            <v>0</v>
          </cell>
          <cell r="N11">
            <v>49074.92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4013.9</v>
          </cell>
          <cell r="M13">
            <v>0</v>
          </cell>
          <cell r="N13">
            <v>30542.230000000003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7472.96</v>
          </cell>
          <cell r="M17">
            <v>0</v>
          </cell>
          <cell r="N17">
            <v>34071.96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Aligere</v>
          </cell>
          <cell r="D20">
            <v>1</v>
          </cell>
          <cell r="E20">
            <v>19626.080000000002</v>
          </cell>
          <cell r="F20">
            <v>0</v>
          </cell>
          <cell r="G20">
            <v>0</v>
          </cell>
          <cell r="H20">
            <v>3648</v>
          </cell>
          <cell r="I20">
            <v>475</v>
          </cell>
          <cell r="J20">
            <v>570</v>
          </cell>
          <cell r="K20">
            <v>950</v>
          </cell>
          <cell r="L20">
            <v>0</v>
          </cell>
          <cell r="M20">
            <v>0</v>
          </cell>
          <cell r="N20">
            <v>25269.08</v>
          </cell>
        </row>
        <row r="21">
          <cell r="C21" t="str">
            <v>Muritala</v>
          </cell>
          <cell r="D21">
            <v>1</v>
          </cell>
          <cell r="E21">
            <v>51413.58</v>
          </cell>
          <cell r="F21">
            <v>0</v>
          </cell>
          <cell r="G21">
            <v>0</v>
          </cell>
          <cell r="H21">
            <v>3584</v>
          </cell>
          <cell r="I21">
            <v>466.67</v>
          </cell>
          <cell r="J21">
            <v>560</v>
          </cell>
          <cell r="K21">
            <v>933.33</v>
          </cell>
          <cell r="L21">
            <v>0</v>
          </cell>
          <cell r="M21">
            <v>0</v>
          </cell>
          <cell r="N21">
            <v>56957.58</v>
          </cell>
        </row>
        <row r="22">
          <cell r="C22" t="str">
            <v>Ojiegbe</v>
          </cell>
          <cell r="D22">
            <v>1</v>
          </cell>
          <cell r="E22">
            <v>50174.17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55718.17</v>
          </cell>
        </row>
        <row r="23">
          <cell r="C23" t="str">
            <v>Audu</v>
          </cell>
          <cell r="D23">
            <v>1</v>
          </cell>
          <cell r="E23">
            <v>56993.75</v>
          </cell>
          <cell r="F23">
            <v>0</v>
          </cell>
          <cell r="G23">
            <v>0</v>
          </cell>
          <cell r="H23">
            <v>4000</v>
          </cell>
          <cell r="I23">
            <v>570.83000000000004</v>
          </cell>
          <cell r="J23">
            <v>625</v>
          </cell>
          <cell r="K23">
            <v>1041.67</v>
          </cell>
          <cell r="L23">
            <v>0</v>
          </cell>
          <cell r="M23">
            <v>0</v>
          </cell>
          <cell r="N23">
            <v>63231.25</v>
          </cell>
        </row>
        <row r="24">
          <cell r="C24" t="str">
            <v>Okpe</v>
          </cell>
          <cell r="D24">
            <v>1</v>
          </cell>
          <cell r="E24">
            <v>48586.5</v>
          </cell>
          <cell r="F24">
            <v>0</v>
          </cell>
          <cell r="G24">
            <v>0</v>
          </cell>
          <cell r="H24">
            <v>3584</v>
          </cell>
          <cell r="I24">
            <v>466.67</v>
          </cell>
          <cell r="J24">
            <v>560</v>
          </cell>
          <cell r="K24">
            <v>933.33</v>
          </cell>
          <cell r="L24">
            <v>0</v>
          </cell>
          <cell r="M24">
            <v>0</v>
          </cell>
          <cell r="N24">
            <v>54130.5</v>
          </cell>
        </row>
        <row r="25">
          <cell r="C25" t="str">
            <v>Ndoh</v>
          </cell>
          <cell r="D25">
            <v>1</v>
          </cell>
          <cell r="E25">
            <v>41463.33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47007.33</v>
          </cell>
        </row>
        <row r="26">
          <cell r="C26" t="str">
            <v>Owolabi F</v>
          </cell>
          <cell r="D26">
            <v>1</v>
          </cell>
          <cell r="E26">
            <v>34136.67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39680.67</v>
          </cell>
        </row>
        <row r="27">
          <cell r="C27" t="str">
            <v>Gbadebo</v>
          </cell>
          <cell r="D27">
            <v>1</v>
          </cell>
          <cell r="E27">
            <v>106734.42</v>
          </cell>
          <cell r="F27">
            <v>0</v>
          </cell>
          <cell r="G27">
            <v>0</v>
          </cell>
          <cell r="H27">
            <v>3648</v>
          </cell>
          <cell r="I27">
            <v>475</v>
          </cell>
          <cell r="J27">
            <v>570</v>
          </cell>
          <cell r="K27">
            <v>950</v>
          </cell>
          <cell r="L27">
            <v>0</v>
          </cell>
          <cell r="M27">
            <v>0</v>
          </cell>
          <cell r="N27">
            <v>112377.42</v>
          </cell>
        </row>
        <row r="28">
          <cell r="C28" t="str">
            <v>Agboola</v>
          </cell>
          <cell r="D28">
            <v>1</v>
          </cell>
          <cell r="E28">
            <v>48428.33</v>
          </cell>
          <cell r="F28">
            <v>0</v>
          </cell>
          <cell r="G28">
            <v>0</v>
          </cell>
          <cell r="H28">
            <v>3584</v>
          </cell>
          <cell r="I28">
            <v>466.67</v>
          </cell>
          <cell r="J28">
            <v>560</v>
          </cell>
          <cell r="K28">
            <v>933.33</v>
          </cell>
          <cell r="L28">
            <v>0</v>
          </cell>
          <cell r="M28">
            <v>0</v>
          </cell>
          <cell r="N28">
            <v>53972.33</v>
          </cell>
        </row>
        <row r="29">
          <cell r="C29" t="str">
            <v>Stanley-Odunaro</v>
          </cell>
          <cell r="D29">
            <v>1</v>
          </cell>
          <cell r="E29">
            <v>49454.17</v>
          </cell>
          <cell r="F29">
            <v>0</v>
          </cell>
          <cell r="G29">
            <v>0</v>
          </cell>
          <cell r="H29">
            <v>3648</v>
          </cell>
          <cell r="I29">
            <v>475</v>
          </cell>
          <cell r="J29">
            <v>570</v>
          </cell>
          <cell r="K29">
            <v>950</v>
          </cell>
          <cell r="L29">
            <v>0</v>
          </cell>
          <cell r="M29">
            <v>0</v>
          </cell>
          <cell r="N29">
            <v>55097.17</v>
          </cell>
        </row>
        <row r="30">
          <cell r="C30" t="str">
            <v>Ogunsanwo</v>
          </cell>
          <cell r="D30">
            <v>1</v>
          </cell>
          <cell r="E30">
            <v>19626.080000000002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1528.56</v>
          </cell>
          <cell r="M30">
            <v>0</v>
          </cell>
          <cell r="N30">
            <v>26797.640000000003</v>
          </cell>
        </row>
        <row r="31">
          <cell r="C31" t="str">
            <v>Okolo</v>
          </cell>
          <cell r="D31">
            <v>1</v>
          </cell>
          <cell r="E31">
            <v>20082.330000000002</v>
          </cell>
          <cell r="F31">
            <v>0</v>
          </cell>
          <cell r="G31">
            <v>0</v>
          </cell>
          <cell r="H31">
            <v>3520</v>
          </cell>
          <cell r="I31">
            <v>458.33</v>
          </cell>
          <cell r="J31">
            <v>550</v>
          </cell>
          <cell r="K31">
            <v>916.67</v>
          </cell>
          <cell r="L31">
            <v>23650.53</v>
          </cell>
          <cell r="M31">
            <v>0</v>
          </cell>
          <cell r="N31">
            <v>49177.86</v>
          </cell>
        </row>
        <row r="32">
          <cell r="C32" t="str">
            <v>Nwakerendu</v>
          </cell>
          <cell r="D32">
            <v>1</v>
          </cell>
          <cell r="E32">
            <v>45138.5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50583.5</v>
          </cell>
        </row>
        <row r="33">
          <cell r="C33" t="str">
            <v>Kassim</v>
          </cell>
          <cell r="D33">
            <v>1</v>
          </cell>
          <cell r="E33">
            <v>42231.5</v>
          </cell>
          <cell r="F33">
            <v>0</v>
          </cell>
          <cell r="G33">
            <v>0</v>
          </cell>
          <cell r="H33">
            <v>3584</v>
          </cell>
          <cell r="I33">
            <v>466.67</v>
          </cell>
          <cell r="J33">
            <v>560</v>
          </cell>
          <cell r="K33">
            <v>933.33</v>
          </cell>
          <cell r="L33">
            <v>0</v>
          </cell>
          <cell r="M33">
            <v>0</v>
          </cell>
          <cell r="N33">
            <v>47775.5</v>
          </cell>
        </row>
        <row r="34">
          <cell r="C34" t="str">
            <v>Adegboye</v>
          </cell>
          <cell r="D34">
            <v>1</v>
          </cell>
          <cell r="E34">
            <v>28449</v>
          </cell>
          <cell r="F34">
            <v>0</v>
          </cell>
          <cell r="G34">
            <v>0</v>
          </cell>
          <cell r="H34">
            <v>4000</v>
          </cell>
          <cell r="I34">
            <v>520.83000000000004</v>
          </cell>
          <cell r="J34">
            <v>625</v>
          </cell>
          <cell r="K34">
            <v>1041.67</v>
          </cell>
          <cell r="L34">
            <v>0</v>
          </cell>
          <cell r="M34">
            <v>0</v>
          </cell>
          <cell r="N34">
            <v>34636.5</v>
          </cell>
        </row>
        <row r="35">
          <cell r="C35" t="str">
            <v>Iwuh</v>
          </cell>
          <cell r="D35">
            <v>1</v>
          </cell>
          <cell r="E35">
            <v>24498.58</v>
          </cell>
          <cell r="F35">
            <v>0</v>
          </cell>
          <cell r="G35">
            <v>0</v>
          </cell>
          <cell r="H35">
            <v>3648</v>
          </cell>
          <cell r="I35">
            <v>475</v>
          </cell>
          <cell r="J35">
            <v>570</v>
          </cell>
          <cell r="K35">
            <v>950</v>
          </cell>
          <cell r="L35">
            <v>29468</v>
          </cell>
          <cell r="M35">
            <v>0</v>
          </cell>
          <cell r="N35">
            <v>59609.58</v>
          </cell>
        </row>
        <row r="36">
          <cell r="C36" t="str">
            <v>Dania</v>
          </cell>
          <cell r="D36">
            <v>1</v>
          </cell>
          <cell r="E36">
            <v>18116</v>
          </cell>
          <cell r="F36">
            <v>0</v>
          </cell>
          <cell r="G36">
            <v>0</v>
          </cell>
          <cell r="H36">
            <v>3584</v>
          </cell>
          <cell r="I36">
            <v>466.67</v>
          </cell>
          <cell r="J36">
            <v>560</v>
          </cell>
          <cell r="K36">
            <v>933.33</v>
          </cell>
          <cell r="L36">
            <v>28375.37</v>
          </cell>
          <cell r="M36">
            <v>0</v>
          </cell>
          <cell r="N36">
            <v>52035.369999999995</v>
          </cell>
        </row>
        <row r="37">
          <cell r="C37" t="str">
            <v>Owolabi CB</v>
          </cell>
          <cell r="D37">
            <v>1</v>
          </cell>
          <cell r="E37">
            <v>19281.75</v>
          </cell>
          <cell r="F37">
            <v>0</v>
          </cell>
          <cell r="G37">
            <v>0</v>
          </cell>
          <cell r="H37">
            <v>3584</v>
          </cell>
          <cell r="I37">
            <v>466.67</v>
          </cell>
          <cell r="J37">
            <v>560</v>
          </cell>
          <cell r="K37">
            <v>933.33</v>
          </cell>
          <cell r="L37">
            <v>11513.34</v>
          </cell>
          <cell r="M37">
            <v>0</v>
          </cell>
          <cell r="N37">
            <v>36339.089999999997</v>
          </cell>
        </row>
        <row r="38">
          <cell r="C38" t="str">
            <v>Duyile</v>
          </cell>
          <cell r="D38">
            <v>1</v>
          </cell>
          <cell r="E38">
            <v>30075</v>
          </cell>
          <cell r="F38">
            <v>0</v>
          </cell>
          <cell r="G38">
            <v>0</v>
          </cell>
          <cell r="H38">
            <v>3840</v>
          </cell>
          <cell r="I38">
            <v>500</v>
          </cell>
          <cell r="J38">
            <v>600</v>
          </cell>
          <cell r="K38">
            <v>1000</v>
          </cell>
          <cell r="L38">
            <v>0</v>
          </cell>
          <cell r="M38">
            <v>0</v>
          </cell>
          <cell r="N38">
            <v>36015</v>
          </cell>
        </row>
        <row r="39">
          <cell r="C39" t="str">
            <v>Dada</v>
          </cell>
          <cell r="D39">
            <v>1</v>
          </cell>
          <cell r="E39">
            <v>118750</v>
          </cell>
          <cell r="F39">
            <v>0</v>
          </cell>
          <cell r="G39">
            <v>0</v>
          </cell>
          <cell r="H39">
            <v>3648</v>
          </cell>
          <cell r="I39">
            <v>475</v>
          </cell>
          <cell r="J39">
            <v>570</v>
          </cell>
          <cell r="K39">
            <v>950</v>
          </cell>
          <cell r="L39">
            <v>0</v>
          </cell>
          <cell r="M39">
            <v>0</v>
          </cell>
          <cell r="N39">
            <v>124393</v>
          </cell>
        </row>
        <row r="40">
          <cell r="C40" t="str">
            <v>Munis</v>
          </cell>
          <cell r="D40">
            <v>1</v>
          </cell>
          <cell r="E40">
            <v>54180.42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59823.42</v>
          </cell>
        </row>
        <row r="41">
          <cell r="C41" t="str">
            <v>Adeola</v>
          </cell>
          <cell r="D41">
            <v>1</v>
          </cell>
          <cell r="E41">
            <v>27391.33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33034.33</v>
          </cell>
        </row>
        <row r="42">
          <cell r="C42" t="str">
            <v>Fadare</v>
          </cell>
          <cell r="D42">
            <v>1</v>
          </cell>
          <cell r="E42">
            <v>27391.33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33034.33</v>
          </cell>
        </row>
        <row r="43">
          <cell r="C43" t="str">
            <v>Adegoke</v>
          </cell>
          <cell r="D43">
            <v>1</v>
          </cell>
          <cell r="E43">
            <v>17886.580000000002</v>
          </cell>
          <cell r="F43">
            <v>0</v>
          </cell>
          <cell r="G43">
            <v>0</v>
          </cell>
          <cell r="H43">
            <v>3648</v>
          </cell>
          <cell r="I43">
            <v>475</v>
          </cell>
          <cell r="J43">
            <v>570</v>
          </cell>
          <cell r="K43">
            <v>950</v>
          </cell>
          <cell r="L43">
            <v>0</v>
          </cell>
          <cell r="M43">
            <v>0</v>
          </cell>
          <cell r="N43">
            <v>23529.58</v>
          </cell>
        </row>
        <row r="44">
          <cell r="C44" t="str">
            <v>Omotola</v>
          </cell>
          <cell r="D44">
            <v>1</v>
          </cell>
          <cell r="E44">
            <v>17987.169999999998</v>
          </cell>
          <cell r="F44">
            <v>0</v>
          </cell>
          <cell r="G44">
            <v>0</v>
          </cell>
          <cell r="H44">
            <v>3584</v>
          </cell>
          <cell r="I44">
            <v>466.67</v>
          </cell>
          <cell r="J44">
            <v>560</v>
          </cell>
          <cell r="K44">
            <v>933.33</v>
          </cell>
          <cell r="L44">
            <v>0</v>
          </cell>
          <cell r="M44">
            <v>0</v>
          </cell>
          <cell r="N44">
            <v>23531.17</v>
          </cell>
        </row>
        <row r="45">
          <cell r="C45" t="str">
            <v>Austin-Okoria</v>
          </cell>
          <cell r="D45">
            <v>1</v>
          </cell>
          <cell r="E45">
            <v>19475.830000000002</v>
          </cell>
          <cell r="F45">
            <v>0</v>
          </cell>
          <cell r="G45">
            <v>0</v>
          </cell>
          <cell r="H45">
            <v>3584</v>
          </cell>
          <cell r="I45">
            <v>466.67</v>
          </cell>
          <cell r="J45">
            <v>560</v>
          </cell>
          <cell r="K45">
            <v>933.33</v>
          </cell>
          <cell r="L45">
            <v>0</v>
          </cell>
          <cell r="M45">
            <v>0</v>
          </cell>
          <cell r="N45">
            <v>25019.83</v>
          </cell>
        </row>
        <row r="46">
          <cell r="C46" t="str">
            <v>Imade</v>
          </cell>
          <cell r="D46">
            <v>1</v>
          </cell>
          <cell r="E46">
            <v>27391.33</v>
          </cell>
          <cell r="F46">
            <v>0</v>
          </cell>
          <cell r="G46">
            <v>0</v>
          </cell>
          <cell r="H46">
            <v>3648</v>
          </cell>
          <cell r="I46">
            <v>475</v>
          </cell>
          <cell r="J46">
            <v>570</v>
          </cell>
          <cell r="K46">
            <v>950</v>
          </cell>
          <cell r="L46">
            <v>0</v>
          </cell>
          <cell r="M46">
            <v>0</v>
          </cell>
          <cell r="N46">
            <v>33034.33</v>
          </cell>
        </row>
        <row r="47">
          <cell r="C47" t="str">
            <v>Oshunremi</v>
          </cell>
          <cell r="D47">
            <v>1</v>
          </cell>
          <cell r="E47">
            <v>36856.17</v>
          </cell>
          <cell r="F47">
            <v>0</v>
          </cell>
          <cell r="G47">
            <v>0</v>
          </cell>
          <cell r="H47">
            <v>3648</v>
          </cell>
          <cell r="I47">
            <v>475</v>
          </cell>
          <cell r="J47">
            <v>570</v>
          </cell>
          <cell r="K47">
            <v>950</v>
          </cell>
          <cell r="L47">
            <v>0</v>
          </cell>
          <cell r="M47">
            <v>0</v>
          </cell>
          <cell r="N47">
            <v>42499.17</v>
          </cell>
        </row>
        <row r="48">
          <cell r="C48" t="str">
            <v>Adeleye</v>
          </cell>
          <cell r="D48">
            <v>1</v>
          </cell>
          <cell r="E48">
            <v>83333.33</v>
          </cell>
          <cell r="F48">
            <v>0</v>
          </cell>
          <cell r="G48">
            <v>0</v>
          </cell>
          <cell r="H48">
            <v>3200</v>
          </cell>
          <cell r="I48">
            <v>416.67</v>
          </cell>
          <cell r="J48">
            <v>500</v>
          </cell>
          <cell r="K48">
            <v>833.33</v>
          </cell>
          <cell r="L48">
            <v>0</v>
          </cell>
          <cell r="M48">
            <v>0</v>
          </cell>
          <cell r="N48">
            <v>88283.33</v>
          </cell>
        </row>
        <row r="49">
          <cell r="C49" t="str">
            <v>Isijola</v>
          </cell>
          <cell r="D49">
            <v>1</v>
          </cell>
          <cell r="E49">
            <v>57456</v>
          </cell>
          <cell r="F49">
            <v>0</v>
          </cell>
          <cell r="G49">
            <v>0</v>
          </cell>
          <cell r="H49">
            <v>3840</v>
          </cell>
          <cell r="I49">
            <v>500</v>
          </cell>
          <cell r="J49">
            <v>600</v>
          </cell>
          <cell r="K49">
            <v>1000</v>
          </cell>
          <cell r="L49">
            <v>0</v>
          </cell>
          <cell r="M49">
            <v>0</v>
          </cell>
          <cell r="N49">
            <v>63396</v>
          </cell>
        </row>
        <row r="50">
          <cell r="C50" t="str">
            <v>Ogunmiluyi</v>
          </cell>
          <cell r="D50">
            <v>1</v>
          </cell>
          <cell r="E50">
            <v>44600.42</v>
          </cell>
          <cell r="F50">
            <v>0</v>
          </cell>
          <cell r="G50">
            <v>0</v>
          </cell>
          <cell r="H50">
            <v>3520</v>
          </cell>
          <cell r="I50">
            <v>458.33</v>
          </cell>
          <cell r="J50">
            <v>550</v>
          </cell>
          <cell r="K50">
            <v>916.67</v>
          </cell>
          <cell r="L50">
            <v>0</v>
          </cell>
          <cell r="M50">
            <v>0</v>
          </cell>
          <cell r="N50">
            <v>50045.42</v>
          </cell>
        </row>
        <row r="51">
          <cell r="C51" t="str">
            <v>Adebayo</v>
          </cell>
          <cell r="D51">
            <v>1</v>
          </cell>
          <cell r="E51">
            <v>38152.92</v>
          </cell>
          <cell r="F51">
            <v>0</v>
          </cell>
          <cell r="G51">
            <v>0</v>
          </cell>
          <cell r="H51">
            <v>3648</v>
          </cell>
          <cell r="I51">
            <v>475</v>
          </cell>
          <cell r="J51">
            <v>570</v>
          </cell>
          <cell r="K51">
            <v>950</v>
          </cell>
          <cell r="L51">
            <v>0</v>
          </cell>
          <cell r="M51">
            <v>0</v>
          </cell>
          <cell r="N51">
            <v>43795.92</v>
          </cell>
        </row>
        <row r="52">
          <cell r="C52" t="str">
            <v>Emiola</v>
          </cell>
          <cell r="D52">
            <v>1</v>
          </cell>
          <cell r="E52">
            <v>39792.25</v>
          </cell>
          <cell r="F52">
            <v>0</v>
          </cell>
          <cell r="G52">
            <v>0</v>
          </cell>
          <cell r="H52">
            <v>3648</v>
          </cell>
          <cell r="I52">
            <v>475</v>
          </cell>
          <cell r="J52">
            <v>570</v>
          </cell>
          <cell r="K52">
            <v>950</v>
          </cell>
          <cell r="L52">
            <v>0</v>
          </cell>
          <cell r="M52">
            <v>0</v>
          </cell>
          <cell r="N52">
            <v>45435.25</v>
          </cell>
        </row>
        <row r="53">
          <cell r="C53" t="str">
            <v>Adeiga</v>
          </cell>
          <cell r="D53">
            <v>1</v>
          </cell>
          <cell r="E53">
            <v>37368.25</v>
          </cell>
          <cell r="F53">
            <v>0</v>
          </cell>
          <cell r="G53">
            <v>0</v>
          </cell>
          <cell r="H53">
            <v>3648</v>
          </cell>
          <cell r="I53">
            <v>475</v>
          </cell>
          <cell r="J53">
            <v>570</v>
          </cell>
          <cell r="K53">
            <v>950</v>
          </cell>
          <cell r="L53">
            <v>0</v>
          </cell>
          <cell r="M53">
            <v>0</v>
          </cell>
          <cell r="N53">
            <v>43011.25</v>
          </cell>
        </row>
        <row r="54">
          <cell r="C54" t="str">
            <v>Onuoha</v>
          </cell>
          <cell r="D54">
            <v>1</v>
          </cell>
          <cell r="E54">
            <v>26516.17</v>
          </cell>
          <cell r="F54">
            <v>0</v>
          </cell>
          <cell r="G54">
            <v>0</v>
          </cell>
          <cell r="H54">
            <v>3808</v>
          </cell>
          <cell r="I54">
            <v>495.83</v>
          </cell>
          <cell r="J54">
            <v>595</v>
          </cell>
          <cell r="K54">
            <v>991.67</v>
          </cell>
          <cell r="L54">
            <v>0</v>
          </cell>
          <cell r="M54">
            <v>0</v>
          </cell>
          <cell r="N54">
            <v>32406.67</v>
          </cell>
        </row>
        <row r="55">
          <cell r="C55" t="str">
            <v>Akintola</v>
          </cell>
          <cell r="D55">
            <v>1</v>
          </cell>
          <cell r="E55">
            <v>18925.5</v>
          </cell>
          <cell r="F55">
            <v>0</v>
          </cell>
          <cell r="G55">
            <v>0</v>
          </cell>
          <cell r="H55">
            <v>3520</v>
          </cell>
          <cell r="I55">
            <v>458.33</v>
          </cell>
          <cell r="J55">
            <v>550</v>
          </cell>
          <cell r="K55">
            <v>916.67</v>
          </cell>
          <cell r="L55">
            <v>0</v>
          </cell>
          <cell r="M55">
            <v>0</v>
          </cell>
          <cell r="N55">
            <v>24370.5</v>
          </cell>
        </row>
        <row r="56">
          <cell r="C56" t="str">
            <v>Onadipe</v>
          </cell>
          <cell r="D56">
            <v>1</v>
          </cell>
          <cell r="E56">
            <v>27387.25</v>
          </cell>
          <cell r="F56">
            <v>0</v>
          </cell>
          <cell r="G56">
            <v>0</v>
          </cell>
          <cell r="H56">
            <v>3520</v>
          </cell>
          <cell r="I56">
            <v>458.33</v>
          </cell>
          <cell r="J56">
            <v>550</v>
          </cell>
          <cell r="K56">
            <v>916.67</v>
          </cell>
          <cell r="L56">
            <v>0</v>
          </cell>
          <cell r="M56">
            <v>0</v>
          </cell>
          <cell r="N56">
            <v>32832.25</v>
          </cell>
        </row>
        <row r="57">
          <cell r="C57" t="str">
            <v>Mohammed</v>
          </cell>
          <cell r="D57">
            <v>1</v>
          </cell>
          <cell r="E57">
            <v>18772</v>
          </cell>
          <cell r="F57">
            <v>0</v>
          </cell>
          <cell r="G57">
            <v>0</v>
          </cell>
          <cell r="H57">
            <v>3648</v>
          </cell>
          <cell r="I57">
            <v>475</v>
          </cell>
          <cell r="J57">
            <v>570</v>
          </cell>
          <cell r="K57">
            <v>950</v>
          </cell>
          <cell r="L57">
            <v>6822.9</v>
          </cell>
          <cell r="M57">
            <v>0</v>
          </cell>
          <cell r="N57">
            <v>31237.9</v>
          </cell>
        </row>
        <row r="58">
          <cell r="C58" t="str">
            <v>Adewale</v>
          </cell>
          <cell r="D58">
            <v>1</v>
          </cell>
          <cell r="E58">
            <v>19220.169999999998</v>
          </cell>
          <cell r="F58">
            <v>0</v>
          </cell>
          <cell r="G58">
            <v>0</v>
          </cell>
          <cell r="H58">
            <v>3584</v>
          </cell>
          <cell r="I58">
            <v>466.67</v>
          </cell>
          <cell r="J58">
            <v>560</v>
          </cell>
          <cell r="K58">
            <v>933.33</v>
          </cell>
          <cell r="L58">
            <v>18180.259999999998</v>
          </cell>
          <cell r="M58">
            <v>0</v>
          </cell>
          <cell r="N58">
            <v>42944.429999999993</v>
          </cell>
        </row>
        <row r="59">
          <cell r="C59" t="str">
            <v>Isiakpere</v>
          </cell>
          <cell r="D59">
            <v>1</v>
          </cell>
          <cell r="E59">
            <v>18914.5</v>
          </cell>
          <cell r="F59">
            <v>0</v>
          </cell>
          <cell r="G59">
            <v>0</v>
          </cell>
          <cell r="H59">
            <v>3520</v>
          </cell>
          <cell r="I59">
            <v>458.33</v>
          </cell>
          <cell r="J59">
            <v>550</v>
          </cell>
          <cell r="K59">
            <v>916.67</v>
          </cell>
          <cell r="L59">
            <v>3437.28</v>
          </cell>
          <cell r="M59">
            <v>0</v>
          </cell>
          <cell r="N59">
            <v>27796.78</v>
          </cell>
        </row>
        <row r="60">
          <cell r="C60" t="str">
            <v>Salami</v>
          </cell>
          <cell r="D60">
            <v>1</v>
          </cell>
          <cell r="E60">
            <v>22829.58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28274.58</v>
          </cell>
        </row>
        <row r="61">
          <cell r="C61" t="str">
            <v>Ipinsokan</v>
          </cell>
          <cell r="D61">
            <v>1</v>
          </cell>
          <cell r="E61">
            <v>26499.919999999998</v>
          </cell>
          <cell r="F61">
            <v>0</v>
          </cell>
          <cell r="G61">
            <v>0</v>
          </cell>
          <cell r="H61">
            <v>3520</v>
          </cell>
          <cell r="I61">
            <v>458.33</v>
          </cell>
          <cell r="J61">
            <v>550</v>
          </cell>
          <cell r="K61">
            <v>916.67</v>
          </cell>
          <cell r="L61">
            <v>0</v>
          </cell>
          <cell r="M61">
            <v>0</v>
          </cell>
          <cell r="N61">
            <v>31944.92</v>
          </cell>
        </row>
        <row r="62">
          <cell r="C62" t="str">
            <v>Ekpo</v>
          </cell>
          <cell r="D62">
            <v>1</v>
          </cell>
          <cell r="E62">
            <v>26366</v>
          </cell>
          <cell r="F62">
            <v>0</v>
          </cell>
          <cell r="G62">
            <v>0</v>
          </cell>
          <cell r="H62">
            <v>3840</v>
          </cell>
          <cell r="I62">
            <v>500</v>
          </cell>
          <cell r="J62">
            <v>600</v>
          </cell>
          <cell r="K62">
            <v>1000</v>
          </cell>
          <cell r="L62">
            <v>0</v>
          </cell>
          <cell r="M62">
            <v>0</v>
          </cell>
          <cell r="N62">
            <v>32306</v>
          </cell>
        </row>
        <row r="63">
          <cell r="C63" t="str">
            <v>Olagunju</v>
          </cell>
          <cell r="D63">
            <v>1</v>
          </cell>
          <cell r="E63">
            <v>30372.67</v>
          </cell>
          <cell r="F63">
            <v>0</v>
          </cell>
          <cell r="G63">
            <v>0</v>
          </cell>
          <cell r="H63">
            <v>4640</v>
          </cell>
          <cell r="I63">
            <v>604.16999999999996</v>
          </cell>
          <cell r="J63">
            <v>725</v>
          </cell>
          <cell r="K63">
            <v>1208.33</v>
          </cell>
          <cell r="L63">
            <v>0</v>
          </cell>
          <cell r="M63">
            <v>0</v>
          </cell>
          <cell r="N63">
            <v>37550.17</v>
          </cell>
        </row>
        <row r="64">
          <cell r="C64" t="str">
            <v>Obidike</v>
          </cell>
          <cell r="D64">
            <v>1</v>
          </cell>
          <cell r="E64">
            <v>37848.25</v>
          </cell>
          <cell r="F64">
            <v>0</v>
          </cell>
          <cell r="G64">
            <v>0</v>
          </cell>
          <cell r="H64">
            <v>3520</v>
          </cell>
          <cell r="I64">
            <v>458.33</v>
          </cell>
          <cell r="J64">
            <v>550</v>
          </cell>
          <cell r="K64">
            <v>916.67</v>
          </cell>
          <cell r="L64">
            <v>0</v>
          </cell>
          <cell r="M64">
            <v>0</v>
          </cell>
          <cell r="N64">
            <v>43293.25</v>
          </cell>
        </row>
        <row r="65">
          <cell r="C65" t="str">
            <v>Aiku</v>
          </cell>
          <cell r="D65">
            <v>1</v>
          </cell>
          <cell r="E65">
            <v>38062.92</v>
          </cell>
          <cell r="F65">
            <v>0</v>
          </cell>
          <cell r="G65">
            <v>0</v>
          </cell>
          <cell r="H65">
            <v>4160</v>
          </cell>
          <cell r="I65">
            <v>541.66999999999996</v>
          </cell>
          <cell r="J65">
            <v>650</v>
          </cell>
          <cell r="K65">
            <v>1083.33</v>
          </cell>
          <cell r="L65">
            <v>0</v>
          </cell>
          <cell r="M65">
            <v>0</v>
          </cell>
          <cell r="N65">
            <v>44497.919999999998</v>
          </cell>
        </row>
        <row r="66">
          <cell r="C66" t="str">
            <v>Omude Onomeguari</v>
          </cell>
          <cell r="D66">
            <v>1</v>
          </cell>
          <cell r="E66">
            <v>15257.92</v>
          </cell>
          <cell r="F66">
            <v>0</v>
          </cell>
          <cell r="G66">
            <v>0</v>
          </cell>
          <cell r="H66">
            <v>3648</v>
          </cell>
          <cell r="I66">
            <v>475</v>
          </cell>
          <cell r="J66">
            <v>570</v>
          </cell>
          <cell r="K66">
            <v>950</v>
          </cell>
          <cell r="L66">
            <v>5281.6</v>
          </cell>
          <cell r="M66">
            <v>0</v>
          </cell>
          <cell r="N66">
            <v>26182.519999999997</v>
          </cell>
        </row>
        <row r="67">
          <cell r="C67" t="str">
            <v>Urutane</v>
          </cell>
          <cell r="D67">
            <v>1</v>
          </cell>
          <cell r="E67">
            <v>13552</v>
          </cell>
          <cell r="F67">
            <v>0</v>
          </cell>
          <cell r="G67">
            <v>0</v>
          </cell>
          <cell r="H67">
            <v>3584</v>
          </cell>
          <cell r="I67">
            <v>466.67</v>
          </cell>
          <cell r="J67">
            <v>560</v>
          </cell>
          <cell r="K67">
            <v>933.33</v>
          </cell>
          <cell r="L67">
            <v>15950.08</v>
          </cell>
          <cell r="M67">
            <v>0</v>
          </cell>
          <cell r="N67">
            <v>35046.080000000002</v>
          </cell>
        </row>
        <row r="68">
          <cell r="C68" t="str">
            <v>Momodu Jimoh Amusa</v>
          </cell>
          <cell r="D68">
            <v>1</v>
          </cell>
          <cell r="E68">
            <v>17269.080000000002</v>
          </cell>
          <cell r="F68">
            <v>0</v>
          </cell>
          <cell r="G68">
            <v>0</v>
          </cell>
          <cell r="H68">
            <v>3648</v>
          </cell>
          <cell r="I68">
            <v>475</v>
          </cell>
          <cell r="J68">
            <v>570</v>
          </cell>
          <cell r="K68">
            <v>950</v>
          </cell>
          <cell r="L68">
            <v>27496.959999999999</v>
          </cell>
          <cell r="M68">
            <v>0</v>
          </cell>
          <cell r="N68">
            <v>50409.04</v>
          </cell>
        </row>
        <row r="69">
          <cell r="C69" t="str">
            <v>Obasanya</v>
          </cell>
          <cell r="D69">
            <v>1</v>
          </cell>
          <cell r="E69">
            <v>28428.75</v>
          </cell>
          <cell r="F69">
            <v>0</v>
          </cell>
          <cell r="G69">
            <v>0</v>
          </cell>
          <cell r="H69">
            <v>3648</v>
          </cell>
          <cell r="I69">
            <v>475</v>
          </cell>
          <cell r="J69">
            <v>570</v>
          </cell>
          <cell r="K69">
            <v>950</v>
          </cell>
          <cell r="L69">
            <v>0</v>
          </cell>
          <cell r="M69">
            <v>0</v>
          </cell>
          <cell r="N69">
            <v>34071.75</v>
          </cell>
        </row>
        <row r="70">
          <cell r="C70" t="str">
            <v>West</v>
          </cell>
          <cell r="D70">
            <v>1</v>
          </cell>
          <cell r="E70">
            <v>15747.42</v>
          </cell>
          <cell r="F70">
            <v>0</v>
          </cell>
          <cell r="G70">
            <v>0</v>
          </cell>
          <cell r="H70">
            <v>3520</v>
          </cell>
          <cell r="I70">
            <v>458.33</v>
          </cell>
          <cell r="J70">
            <v>550</v>
          </cell>
          <cell r="K70">
            <v>916.67</v>
          </cell>
          <cell r="L70">
            <v>0</v>
          </cell>
          <cell r="M70">
            <v>0</v>
          </cell>
          <cell r="N70">
            <v>21192.42</v>
          </cell>
        </row>
        <row r="71">
          <cell r="C71" t="str">
            <v>Chukwu</v>
          </cell>
          <cell r="D71">
            <v>1</v>
          </cell>
          <cell r="E71">
            <v>15271.67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14345.76</v>
          </cell>
          <cell r="M71">
            <v>0</v>
          </cell>
          <cell r="N71">
            <v>35062.43</v>
          </cell>
        </row>
        <row r="72">
          <cell r="C72" t="str">
            <v>Iwu</v>
          </cell>
          <cell r="D72">
            <v>1</v>
          </cell>
          <cell r="E72">
            <v>16062.75</v>
          </cell>
          <cell r="F72">
            <v>0</v>
          </cell>
          <cell r="G72">
            <v>0</v>
          </cell>
          <cell r="H72">
            <v>3520</v>
          </cell>
          <cell r="I72">
            <v>458.33</v>
          </cell>
          <cell r="J72">
            <v>550</v>
          </cell>
          <cell r="K72">
            <v>916.67</v>
          </cell>
          <cell r="L72">
            <v>3892</v>
          </cell>
          <cell r="M72">
            <v>0</v>
          </cell>
          <cell r="N72">
            <v>25399.75</v>
          </cell>
        </row>
        <row r="73">
          <cell r="C73" t="str">
            <v>Ogbonnaya</v>
          </cell>
          <cell r="D73">
            <v>1</v>
          </cell>
          <cell r="E73">
            <v>116666.67</v>
          </cell>
          <cell r="F73">
            <v>0</v>
          </cell>
          <cell r="G73">
            <v>0</v>
          </cell>
          <cell r="H73">
            <v>3584</v>
          </cell>
          <cell r="I73">
            <v>466.67</v>
          </cell>
          <cell r="J73">
            <v>560</v>
          </cell>
          <cell r="K73">
            <v>933.33</v>
          </cell>
          <cell r="L73">
            <v>0</v>
          </cell>
          <cell r="M73">
            <v>0</v>
          </cell>
          <cell r="N73">
            <v>122210.67</v>
          </cell>
        </row>
        <row r="74">
          <cell r="C74" t="str">
            <v>Dina</v>
          </cell>
          <cell r="D74">
            <v>1</v>
          </cell>
          <cell r="E74">
            <v>26532.92</v>
          </cell>
          <cell r="F74">
            <v>0</v>
          </cell>
          <cell r="G74">
            <v>0</v>
          </cell>
          <cell r="H74">
            <v>3520</v>
          </cell>
          <cell r="I74">
            <v>458.33</v>
          </cell>
          <cell r="J74">
            <v>550</v>
          </cell>
          <cell r="K74">
            <v>916.67</v>
          </cell>
          <cell r="L74">
            <v>0</v>
          </cell>
          <cell r="M74">
            <v>0</v>
          </cell>
          <cell r="N74">
            <v>31977.919999999998</v>
          </cell>
        </row>
        <row r="75">
          <cell r="C75" t="str">
            <v>Oyibo</v>
          </cell>
          <cell r="D75">
            <v>1</v>
          </cell>
          <cell r="E75">
            <v>17428.169999999998</v>
          </cell>
          <cell r="F75">
            <v>0</v>
          </cell>
          <cell r="G75">
            <v>0</v>
          </cell>
          <cell r="H75">
            <v>3584</v>
          </cell>
          <cell r="I75">
            <v>466.67</v>
          </cell>
          <cell r="J75">
            <v>560</v>
          </cell>
          <cell r="K75">
            <v>933.33</v>
          </cell>
          <cell r="L75">
            <v>9049.2000000000007</v>
          </cell>
          <cell r="M75">
            <v>0</v>
          </cell>
          <cell r="N75">
            <v>32021.37</v>
          </cell>
        </row>
        <row r="76">
          <cell r="C76" t="str">
            <v>Dosunmu</v>
          </cell>
          <cell r="D76">
            <v>1</v>
          </cell>
          <cell r="E76">
            <v>17312.830000000002</v>
          </cell>
          <cell r="F76">
            <v>0</v>
          </cell>
          <cell r="G76">
            <v>0</v>
          </cell>
          <cell r="H76">
            <v>3648</v>
          </cell>
          <cell r="I76">
            <v>475</v>
          </cell>
          <cell r="J76">
            <v>570</v>
          </cell>
          <cell r="K76">
            <v>950</v>
          </cell>
          <cell r="L76">
            <v>4194.96</v>
          </cell>
          <cell r="M76">
            <v>0</v>
          </cell>
          <cell r="N76">
            <v>27150.79</v>
          </cell>
        </row>
        <row r="77">
          <cell r="C77" t="str">
            <v>Ehiguese</v>
          </cell>
          <cell r="D77">
            <v>1</v>
          </cell>
          <cell r="E77">
            <v>13310</v>
          </cell>
          <cell r="F77">
            <v>0</v>
          </cell>
          <cell r="G77">
            <v>0</v>
          </cell>
          <cell r="H77">
            <v>3520</v>
          </cell>
          <cell r="I77">
            <v>458.33</v>
          </cell>
          <cell r="J77">
            <v>550</v>
          </cell>
          <cell r="K77">
            <v>916.67</v>
          </cell>
          <cell r="L77">
            <v>12439.44</v>
          </cell>
          <cell r="M77">
            <v>0</v>
          </cell>
          <cell r="N77">
            <v>31194.440000000002</v>
          </cell>
        </row>
        <row r="78">
          <cell r="C78" t="str">
            <v>Yusuf</v>
          </cell>
          <cell r="D78">
            <v>1</v>
          </cell>
          <cell r="E78">
            <v>20426.919999999998</v>
          </cell>
          <cell r="F78">
            <v>0</v>
          </cell>
          <cell r="G78">
            <v>0</v>
          </cell>
          <cell r="H78">
            <v>3648</v>
          </cell>
          <cell r="I78">
            <v>475</v>
          </cell>
          <cell r="J78">
            <v>570</v>
          </cell>
          <cell r="K78">
            <v>950</v>
          </cell>
          <cell r="L78">
            <v>2651.55</v>
          </cell>
          <cell r="M78">
            <v>0</v>
          </cell>
          <cell r="N78">
            <v>28721.469999999998</v>
          </cell>
        </row>
        <row r="79">
          <cell r="C79" t="str">
            <v>Joseph</v>
          </cell>
          <cell r="D79">
            <v>1</v>
          </cell>
          <cell r="E79">
            <v>13200</v>
          </cell>
          <cell r="F79">
            <v>0</v>
          </cell>
          <cell r="G79">
            <v>0</v>
          </cell>
          <cell r="H79">
            <v>3520</v>
          </cell>
          <cell r="I79">
            <v>458.33</v>
          </cell>
          <cell r="J79">
            <v>550</v>
          </cell>
          <cell r="K79">
            <v>916.67</v>
          </cell>
          <cell r="L79">
            <v>5254.58</v>
          </cell>
          <cell r="M79">
            <v>0</v>
          </cell>
          <cell r="N79">
            <v>23899.58</v>
          </cell>
        </row>
        <row r="80">
          <cell r="C80" t="str">
            <v>Osabuohien</v>
          </cell>
          <cell r="D80">
            <v>1</v>
          </cell>
          <cell r="E80">
            <v>19940</v>
          </cell>
          <cell r="F80">
            <v>0</v>
          </cell>
          <cell r="G80">
            <v>0</v>
          </cell>
          <cell r="H80">
            <v>3840</v>
          </cell>
          <cell r="I80">
            <v>500</v>
          </cell>
          <cell r="J80">
            <v>600</v>
          </cell>
          <cell r="K80">
            <v>1000</v>
          </cell>
          <cell r="L80">
            <v>5245.76</v>
          </cell>
          <cell r="M80">
            <v>0</v>
          </cell>
          <cell r="N80">
            <v>31125.760000000002</v>
          </cell>
        </row>
        <row r="81">
          <cell r="C81" t="str">
            <v>Ajisegbede</v>
          </cell>
          <cell r="D81">
            <v>1</v>
          </cell>
          <cell r="E81">
            <v>20403</v>
          </cell>
          <cell r="F81">
            <v>0</v>
          </cell>
          <cell r="G81">
            <v>0</v>
          </cell>
          <cell r="H81">
            <v>3840</v>
          </cell>
          <cell r="I81">
            <v>500</v>
          </cell>
          <cell r="J81">
            <v>600</v>
          </cell>
          <cell r="K81">
            <v>1000</v>
          </cell>
          <cell r="L81">
            <v>7380.56</v>
          </cell>
          <cell r="M81">
            <v>0</v>
          </cell>
          <cell r="N81">
            <v>33723.56</v>
          </cell>
        </row>
        <row r="82">
          <cell r="C82" t="str">
            <v>Abiodun</v>
          </cell>
          <cell r="D82">
            <v>1</v>
          </cell>
          <cell r="E82">
            <v>27391.33</v>
          </cell>
          <cell r="F82">
            <v>0</v>
          </cell>
          <cell r="G82">
            <v>0</v>
          </cell>
          <cell r="H82">
            <v>3648</v>
          </cell>
          <cell r="I82">
            <v>475</v>
          </cell>
          <cell r="J82">
            <v>570</v>
          </cell>
          <cell r="K82">
            <v>950</v>
          </cell>
          <cell r="L82">
            <v>0</v>
          </cell>
          <cell r="M82">
            <v>0</v>
          </cell>
          <cell r="N82">
            <v>33034.33</v>
          </cell>
        </row>
        <row r="83">
          <cell r="C83" t="str">
            <v>Fasheun</v>
          </cell>
          <cell r="D83">
            <v>1</v>
          </cell>
          <cell r="E83">
            <v>30557.67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36200.67</v>
          </cell>
        </row>
        <row r="84">
          <cell r="C84" t="str">
            <v>Asalu</v>
          </cell>
          <cell r="D84">
            <v>1</v>
          </cell>
          <cell r="E84">
            <v>27391.33</v>
          </cell>
          <cell r="F84">
            <v>0</v>
          </cell>
          <cell r="G84">
            <v>0</v>
          </cell>
          <cell r="H84">
            <v>3648</v>
          </cell>
          <cell r="I84">
            <v>475</v>
          </cell>
          <cell r="J84">
            <v>570</v>
          </cell>
          <cell r="K84">
            <v>950</v>
          </cell>
          <cell r="L84">
            <v>0</v>
          </cell>
          <cell r="M84">
            <v>0</v>
          </cell>
          <cell r="N84">
            <v>33034.33</v>
          </cell>
        </row>
        <row r="85">
          <cell r="C85" t="str">
            <v>Enegide</v>
          </cell>
          <cell r="D85">
            <v>1</v>
          </cell>
          <cell r="E85">
            <v>17572.830000000002</v>
          </cell>
          <cell r="F85">
            <v>0</v>
          </cell>
          <cell r="G85">
            <v>0</v>
          </cell>
          <cell r="H85">
            <v>3584</v>
          </cell>
          <cell r="I85">
            <v>466.67</v>
          </cell>
          <cell r="J85">
            <v>560</v>
          </cell>
          <cell r="K85">
            <v>933.33</v>
          </cell>
          <cell r="L85">
            <v>19464.96</v>
          </cell>
          <cell r="M85">
            <v>0</v>
          </cell>
          <cell r="N85">
            <v>42581.79</v>
          </cell>
        </row>
        <row r="86">
          <cell r="C86" t="str">
            <v>Isidahomen</v>
          </cell>
          <cell r="D86">
            <v>1</v>
          </cell>
          <cell r="E86">
            <v>17987.71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22103.72</v>
          </cell>
          <cell r="M86">
            <v>0</v>
          </cell>
          <cell r="N86">
            <v>45635.43</v>
          </cell>
        </row>
        <row r="87">
          <cell r="C87" t="str">
            <v>Ngwudile</v>
          </cell>
          <cell r="D87">
            <v>1</v>
          </cell>
          <cell r="E87">
            <v>17572.830000000002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27220.53</v>
          </cell>
          <cell r="M87">
            <v>0</v>
          </cell>
          <cell r="N87">
            <v>50337.36</v>
          </cell>
        </row>
        <row r="88">
          <cell r="C88" t="str">
            <v>Oke AA</v>
          </cell>
          <cell r="D88">
            <v>1</v>
          </cell>
          <cell r="E88">
            <v>17987.169999999998</v>
          </cell>
          <cell r="F88">
            <v>0</v>
          </cell>
          <cell r="G88">
            <v>0</v>
          </cell>
          <cell r="H88">
            <v>3584</v>
          </cell>
          <cell r="I88">
            <v>466.67</v>
          </cell>
          <cell r="J88">
            <v>560</v>
          </cell>
          <cell r="K88">
            <v>933.33</v>
          </cell>
          <cell r="L88">
            <v>28485.78</v>
          </cell>
          <cell r="M88">
            <v>0</v>
          </cell>
          <cell r="N88">
            <v>52016.95</v>
          </cell>
        </row>
        <row r="89">
          <cell r="C89" t="str">
            <v>Ajisebutu</v>
          </cell>
          <cell r="D89">
            <v>1</v>
          </cell>
          <cell r="E89">
            <v>13200</v>
          </cell>
          <cell r="F89">
            <v>0</v>
          </cell>
          <cell r="G89">
            <v>0</v>
          </cell>
          <cell r="H89">
            <v>3520</v>
          </cell>
          <cell r="I89">
            <v>458.33</v>
          </cell>
          <cell r="J89">
            <v>550</v>
          </cell>
          <cell r="K89">
            <v>916.67</v>
          </cell>
          <cell r="L89">
            <v>10966.08</v>
          </cell>
          <cell r="M89">
            <v>0</v>
          </cell>
          <cell r="N89">
            <v>29611.08</v>
          </cell>
        </row>
        <row r="90">
          <cell r="C90" t="str">
            <v>Alade</v>
          </cell>
          <cell r="D90">
            <v>1</v>
          </cell>
          <cell r="E90">
            <v>13200</v>
          </cell>
          <cell r="F90">
            <v>0</v>
          </cell>
          <cell r="G90">
            <v>0</v>
          </cell>
          <cell r="H90">
            <v>3520</v>
          </cell>
          <cell r="I90">
            <v>458.33</v>
          </cell>
          <cell r="J90">
            <v>550</v>
          </cell>
          <cell r="K90">
            <v>916.67</v>
          </cell>
          <cell r="L90">
            <v>11994.15</v>
          </cell>
          <cell r="M90">
            <v>0</v>
          </cell>
          <cell r="N90">
            <v>30639.15</v>
          </cell>
        </row>
        <row r="91">
          <cell r="C91" t="str">
            <v>Tesilimi</v>
          </cell>
          <cell r="D91">
            <v>1</v>
          </cell>
          <cell r="E91">
            <v>13552</v>
          </cell>
          <cell r="F91">
            <v>0</v>
          </cell>
          <cell r="G91">
            <v>0</v>
          </cell>
          <cell r="H91">
            <v>3584</v>
          </cell>
          <cell r="I91">
            <v>466.67</v>
          </cell>
          <cell r="J91">
            <v>560</v>
          </cell>
          <cell r="K91">
            <v>933.33</v>
          </cell>
          <cell r="L91">
            <v>11728</v>
          </cell>
          <cell r="M91">
            <v>0</v>
          </cell>
          <cell r="N91">
            <v>30824</v>
          </cell>
        </row>
        <row r="92">
          <cell r="C92" t="str">
            <v>Okobi</v>
          </cell>
          <cell r="D92">
            <v>1</v>
          </cell>
          <cell r="E92">
            <v>13917.83</v>
          </cell>
          <cell r="F92">
            <v>0</v>
          </cell>
          <cell r="G92">
            <v>0</v>
          </cell>
          <cell r="H92">
            <v>3584</v>
          </cell>
          <cell r="I92">
            <v>466.67</v>
          </cell>
          <cell r="J92">
            <v>560</v>
          </cell>
          <cell r="K92">
            <v>933.33</v>
          </cell>
          <cell r="L92">
            <v>5901.56</v>
          </cell>
          <cell r="M92">
            <v>0</v>
          </cell>
          <cell r="N92">
            <v>25363.390000000003</v>
          </cell>
        </row>
        <row r="93">
          <cell r="C93" t="str">
            <v>Ibiyemi</v>
          </cell>
          <cell r="D93">
            <v>1</v>
          </cell>
          <cell r="E93">
            <v>13669.33</v>
          </cell>
          <cell r="F93">
            <v>0</v>
          </cell>
          <cell r="G93">
            <v>0</v>
          </cell>
          <cell r="H93">
            <v>3520</v>
          </cell>
          <cell r="I93">
            <v>458.33</v>
          </cell>
          <cell r="J93">
            <v>550</v>
          </cell>
          <cell r="K93">
            <v>916.67</v>
          </cell>
          <cell r="L93">
            <v>3312.12</v>
          </cell>
          <cell r="M93">
            <v>0</v>
          </cell>
          <cell r="N93">
            <v>22426.45</v>
          </cell>
        </row>
        <row r="94">
          <cell r="C94" t="str">
            <v>Omeonu</v>
          </cell>
          <cell r="D94">
            <v>1</v>
          </cell>
          <cell r="E94">
            <v>13552</v>
          </cell>
          <cell r="F94">
            <v>0</v>
          </cell>
          <cell r="G94">
            <v>0</v>
          </cell>
          <cell r="H94">
            <v>3584</v>
          </cell>
          <cell r="I94">
            <v>466.67</v>
          </cell>
          <cell r="J94">
            <v>560</v>
          </cell>
          <cell r="K94">
            <v>933.33</v>
          </cell>
          <cell r="L94">
            <v>11728</v>
          </cell>
          <cell r="M94">
            <v>0</v>
          </cell>
          <cell r="N94">
            <v>30824</v>
          </cell>
        </row>
        <row r="95">
          <cell r="C95" t="str">
            <v>Agho</v>
          </cell>
          <cell r="D95">
            <v>1</v>
          </cell>
          <cell r="E95">
            <v>17572.830000000002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23418.78</v>
          </cell>
          <cell r="M95">
            <v>0</v>
          </cell>
          <cell r="N95">
            <v>46535.61</v>
          </cell>
        </row>
        <row r="96">
          <cell r="C96" t="str">
            <v>Eyiolawi</v>
          </cell>
          <cell r="D96">
            <v>1</v>
          </cell>
          <cell r="E96">
            <v>17870.5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26717.33</v>
          </cell>
          <cell r="M96">
            <v>0</v>
          </cell>
          <cell r="N96">
            <v>50131.83</v>
          </cell>
        </row>
        <row r="97">
          <cell r="C97" t="str">
            <v>Jatto</v>
          </cell>
          <cell r="D97">
            <v>1</v>
          </cell>
          <cell r="E97">
            <v>13917.83</v>
          </cell>
          <cell r="F97">
            <v>0</v>
          </cell>
          <cell r="G97">
            <v>0</v>
          </cell>
          <cell r="H97">
            <v>3584</v>
          </cell>
          <cell r="I97">
            <v>466.67</v>
          </cell>
          <cell r="J97">
            <v>560</v>
          </cell>
          <cell r="K97">
            <v>933.33</v>
          </cell>
          <cell r="L97">
            <v>13007.52</v>
          </cell>
          <cell r="M97">
            <v>0</v>
          </cell>
          <cell r="N97">
            <v>32469.350000000002</v>
          </cell>
        </row>
        <row r="98">
          <cell r="C98" t="str">
            <v>Idowu</v>
          </cell>
          <cell r="D98">
            <v>1</v>
          </cell>
          <cell r="E98">
            <v>13310</v>
          </cell>
          <cell r="F98">
            <v>0</v>
          </cell>
          <cell r="G98">
            <v>0</v>
          </cell>
          <cell r="H98">
            <v>3520</v>
          </cell>
          <cell r="I98">
            <v>458.33</v>
          </cell>
          <cell r="J98">
            <v>550</v>
          </cell>
          <cell r="K98">
            <v>916.67</v>
          </cell>
          <cell r="L98">
            <v>21193.119999999999</v>
          </cell>
          <cell r="M98">
            <v>0</v>
          </cell>
          <cell r="N98">
            <v>39948.119999999995</v>
          </cell>
        </row>
        <row r="99">
          <cell r="C99" t="str">
            <v>Olawale</v>
          </cell>
          <cell r="D99">
            <v>1</v>
          </cell>
          <cell r="E99">
            <v>13966.42</v>
          </cell>
          <cell r="F99">
            <v>0</v>
          </cell>
          <cell r="G99">
            <v>0</v>
          </cell>
          <cell r="H99">
            <v>3584</v>
          </cell>
          <cell r="I99">
            <v>466.67</v>
          </cell>
          <cell r="J99">
            <v>560</v>
          </cell>
          <cell r="K99">
            <v>933.33</v>
          </cell>
          <cell r="L99">
            <v>8943.64</v>
          </cell>
          <cell r="M99">
            <v>0</v>
          </cell>
          <cell r="N99">
            <v>28454.059999999998</v>
          </cell>
        </row>
        <row r="100">
          <cell r="C100" t="str">
            <v>Omokeni</v>
          </cell>
          <cell r="D100">
            <v>1</v>
          </cell>
          <cell r="E100">
            <v>28896.92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15266.74</v>
          </cell>
          <cell r="M100">
            <v>0</v>
          </cell>
          <cell r="N100">
            <v>49707.659999999996</v>
          </cell>
        </row>
        <row r="101">
          <cell r="C101" t="str">
            <v>Owolabi SS</v>
          </cell>
          <cell r="D101">
            <v>1</v>
          </cell>
          <cell r="E101">
            <v>17572.830000000002</v>
          </cell>
          <cell r="F101">
            <v>0</v>
          </cell>
          <cell r="G101">
            <v>0</v>
          </cell>
          <cell r="H101">
            <v>3584</v>
          </cell>
          <cell r="I101">
            <v>466.67</v>
          </cell>
          <cell r="J101">
            <v>560</v>
          </cell>
          <cell r="K101">
            <v>933.33</v>
          </cell>
          <cell r="L101">
            <v>18525.12</v>
          </cell>
          <cell r="M101">
            <v>0</v>
          </cell>
          <cell r="N101">
            <v>41641.949999999997</v>
          </cell>
        </row>
        <row r="102">
          <cell r="C102" t="str">
            <v>Adeyele</v>
          </cell>
          <cell r="D102">
            <v>1</v>
          </cell>
          <cell r="E102">
            <v>17987.169999999998</v>
          </cell>
          <cell r="F102">
            <v>0</v>
          </cell>
          <cell r="G102">
            <v>0</v>
          </cell>
          <cell r="H102">
            <v>3584</v>
          </cell>
          <cell r="I102">
            <v>466.67</v>
          </cell>
          <cell r="J102">
            <v>466.67</v>
          </cell>
          <cell r="K102">
            <v>933.33</v>
          </cell>
          <cell r="L102">
            <v>0</v>
          </cell>
          <cell r="M102">
            <v>0</v>
          </cell>
          <cell r="N102">
            <v>23437.839999999997</v>
          </cell>
        </row>
        <row r="103">
          <cell r="C103" t="str">
            <v>Abati</v>
          </cell>
          <cell r="D103">
            <v>1</v>
          </cell>
          <cell r="E103">
            <v>15512.75</v>
          </cell>
          <cell r="F103">
            <v>0</v>
          </cell>
          <cell r="G103">
            <v>0</v>
          </cell>
          <cell r="H103">
            <v>3520</v>
          </cell>
          <cell r="I103">
            <v>458.33</v>
          </cell>
          <cell r="J103">
            <v>550</v>
          </cell>
          <cell r="K103">
            <v>916.67</v>
          </cell>
          <cell r="L103">
            <v>0</v>
          </cell>
          <cell r="M103">
            <v>0</v>
          </cell>
          <cell r="N103">
            <v>20957.75</v>
          </cell>
        </row>
        <row r="104">
          <cell r="C104" t="str">
            <v>Rockson</v>
          </cell>
          <cell r="D104">
            <v>1</v>
          </cell>
          <cell r="E104">
            <v>129429.08</v>
          </cell>
          <cell r="F104">
            <v>0</v>
          </cell>
          <cell r="G104">
            <v>0</v>
          </cell>
          <cell r="H104">
            <v>3584</v>
          </cell>
          <cell r="I104">
            <v>466.67</v>
          </cell>
          <cell r="J104">
            <v>560</v>
          </cell>
          <cell r="K104">
            <v>933.33</v>
          </cell>
          <cell r="L104">
            <v>11395.2</v>
          </cell>
          <cell r="M104">
            <v>0</v>
          </cell>
          <cell r="N104">
            <v>146368.28000000003</v>
          </cell>
        </row>
        <row r="105">
          <cell r="C105" t="str">
            <v>Ansah</v>
          </cell>
          <cell r="D105">
            <v>1</v>
          </cell>
          <cell r="E105">
            <v>13717</v>
          </cell>
          <cell r="F105">
            <v>0</v>
          </cell>
          <cell r="G105">
            <v>0</v>
          </cell>
          <cell r="H105">
            <v>3520</v>
          </cell>
          <cell r="I105">
            <v>458.33</v>
          </cell>
          <cell r="J105">
            <v>550</v>
          </cell>
          <cell r="K105">
            <v>916.67</v>
          </cell>
          <cell r="L105">
            <v>7226.4</v>
          </cell>
          <cell r="M105">
            <v>0</v>
          </cell>
          <cell r="N105">
            <v>26388.400000000001</v>
          </cell>
        </row>
        <row r="106">
          <cell r="C106" t="str">
            <v>Iweluegim</v>
          </cell>
          <cell r="D106">
            <v>1</v>
          </cell>
          <cell r="E106">
            <v>13917.83</v>
          </cell>
          <cell r="F106">
            <v>0</v>
          </cell>
          <cell r="G106">
            <v>0</v>
          </cell>
          <cell r="H106">
            <v>3584</v>
          </cell>
          <cell r="I106">
            <v>466.67</v>
          </cell>
          <cell r="J106">
            <v>560</v>
          </cell>
          <cell r="K106">
            <v>933.33</v>
          </cell>
          <cell r="L106">
            <v>11829</v>
          </cell>
          <cell r="M106">
            <v>0</v>
          </cell>
          <cell r="N106">
            <v>31290.83</v>
          </cell>
        </row>
        <row r="107">
          <cell r="C107" t="str">
            <v>Ibane</v>
          </cell>
          <cell r="D107">
            <v>1</v>
          </cell>
          <cell r="E107">
            <v>13669.33</v>
          </cell>
          <cell r="F107">
            <v>0</v>
          </cell>
          <cell r="G107">
            <v>0</v>
          </cell>
          <cell r="H107">
            <v>3520</v>
          </cell>
          <cell r="I107">
            <v>458.33</v>
          </cell>
          <cell r="J107">
            <v>550</v>
          </cell>
          <cell r="K107">
            <v>916.67</v>
          </cell>
          <cell r="L107">
            <v>14142.51</v>
          </cell>
          <cell r="M107">
            <v>0</v>
          </cell>
          <cell r="N107">
            <v>33256.840000000004</v>
          </cell>
        </row>
        <row r="108">
          <cell r="C108" t="str">
            <v>Bakare</v>
          </cell>
          <cell r="D108">
            <v>1</v>
          </cell>
          <cell r="E108">
            <v>13440</v>
          </cell>
          <cell r="F108">
            <v>0</v>
          </cell>
          <cell r="G108">
            <v>0</v>
          </cell>
          <cell r="H108">
            <v>3584</v>
          </cell>
          <cell r="I108">
            <v>466.67</v>
          </cell>
          <cell r="J108">
            <v>560</v>
          </cell>
          <cell r="K108">
            <v>933.33</v>
          </cell>
          <cell r="L108">
            <v>5117.6400000000003</v>
          </cell>
          <cell r="M108">
            <v>0</v>
          </cell>
          <cell r="N108">
            <v>24101.64</v>
          </cell>
        </row>
        <row r="109">
          <cell r="C109" t="str">
            <v>Ogberejeko</v>
          </cell>
          <cell r="D109">
            <v>1</v>
          </cell>
          <cell r="E109">
            <v>18242.830000000002</v>
          </cell>
          <cell r="F109">
            <v>0</v>
          </cell>
          <cell r="G109">
            <v>0</v>
          </cell>
          <cell r="H109">
            <v>3648</v>
          </cell>
          <cell r="I109">
            <v>475</v>
          </cell>
          <cell r="J109">
            <v>570</v>
          </cell>
          <cell r="K109">
            <v>950</v>
          </cell>
          <cell r="L109">
            <v>3157.4</v>
          </cell>
          <cell r="M109">
            <v>0</v>
          </cell>
          <cell r="N109">
            <v>27043.230000000003</v>
          </cell>
        </row>
        <row r="110">
          <cell r="C110" t="str">
            <v>James</v>
          </cell>
          <cell r="D110">
            <v>1</v>
          </cell>
          <cell r="E110">
            <v>17572.830000000002</v>
          </cell>
          <cell r="F110">
            <v>0</v>
          </cell>
          <cell r="G110">
            <v>0</v>
          </cell>
          <cell r="H110">
            <v>3584</v>
          </cell>
          <cell r="I110">
            <v>466.67</v>
          </cell>
          <cell r="J110">
            <v>560</v>
          </cell>
          <cell r="K110">
            <v>933.33</v>
          </cell>
          <cell r="L110">
            <v>0</v>
          </cell>
          <cell r="M110">
            <v>0</v>
          </cell>
          <cell r="N110">
            <v>23116.83</v>
          </cell>
        </row>
        <row r="111">
          <cell r="C111" t="str">
            <v>David</v>
          </cell>
          <cell r="D111">
            <v>1</v>
          </cell>
          <cell r="E111">
            <v>20403</v>
          </cell>
          <cell r="F111">
            <v>0</v>
          </cell>
          <cell r="G111">
            <v>0</v>
          </cell>
          <cell r="H111">
            <v>3840</v>
          </cell>
          <cell r="I111">
            <v>500</v>
          </cell>
          <cell r="J111">
            <v>600</v>
          </cell>
          <cell r="K111">
            <v>1000</v>
          </cell>
          <cell r="L111">
            <v>8890.2199999999993</v>
          </cell>
          <cell r="M111">
            <v>0</v>
          </cell>
          <cell r="N111">
            <v>35233.22</v>
          </cell>
        </row>
        <row r="112">
          <cell r="C112" t="str">
            <v>Agbaje</v>
          </cell>
          <cell r="D112">
            <v>1</v>
          </cell>
          <cell r="E112">
            <v>38905</v>
          </cell>
          <cell r="F112">
            <v>0</v>
          </cell>
          <cell r="G112">
            <v>0</v>
          </cell>
          <cell r="H112">
            <v>3840</v>
          </cell>
          <cell r="I112">
            <v>500</v>
          </cell>
          <cell r="J112">
            <v>600</v>
          </cell>
          <cell r="K112">
            <v>1000</v>
          </cell>
          <cell r="L112">
            <v>0</v>
          </cell>
          <cell r="M112">
            <v>0</v>
          </cell>
          <cell r="N112">
            <v>44845</v>
          </cell>
        </row>
        <row r="113">
          <cell r="C113" t="str">
            <v>Ugoh</v>
          </cell>
          <cell r="D113">
            <v>1</v>
          </cell>
          <cell r="E113">
            <v>26430.25</v>
          </cell>
          <cell r="F113">
            <v>0</v>
          </cell>
          <cell r="G113">
            <v>0</v>
          </cell>
          <cell r="H113">
            <v>3520</v>
          </cell>
          <cell r="I113">
            <v>458.33</v>
          </cell>
          <cell r="J113">
            <v>550</v>
          </cell>
          <cell r="K113">
            <v>916.67</v>
          </cell>
          <cell r="L113">
            <v>0</v>
          </cell>
          <cell r="M113">
            <v>0</v>
          </cell>
          <cell r="N113">
            <v>31875.25</v>
          </cell>
        </row>
        <row r="114">
          <cell r="C114" t="str">
            <v>Ogar</v>
          </cell>
          <cell r="D114">
            <v>1</v>
          </cell>
          <cell r="E114">
            <v>26250</v>
          </cell>
          <cell r="F114">
            <v>0</v>
          </cell>
          <cell r="G114">
            <v>0</v>
          </cell>
          <cell r="H114">
            <v>3648</v>
          </cell>
          <cell r="I114">
            <v>475</v>
          </cell>
          <cell r="J114">
            <v>570</v>
          </cell>
          <cell r="K114">
            <v>950</v>
          </cell>
          <cell r="L114">
            <v>0</v>
          </cell>
          <cell r="M114">
            <v>0</v>
          </cell>
          <cell r="N114">
            <v>31893</v>
          </cell>
        </row>
        <row r="115">
          <cell r="C115" t="str">
            <v>Umoren</v>
          </cell>
          <cell r="D115">
            <v>1</v>
          </cell>
          <cell r="E115">
            <v>18333.330000000002</v>
          </cell>
          <cell r="F115">
            <v>0</v>
          </cell>
          <cell r="G115">
            <v>0</v>
          </cell>
          <cell r="H115">
            <v>3648</v>
          </cell>
          <cell r="I115">
            <v>475</v>
          </cell>
          <cell r="J115">
            <v>570</v>
          </cell>
          <cell r="K115">
            <v>950</v>
          </cell>
          <cell r="L115">
            <v>0</v>
          </cell>
          <cell r="M115">
            <v>0</v>
          </cell>
          <cell r="N115">
            <v>23976.33</v>
          </cell>
        </row>
      </sheetData>
      <sheetData sheetId="14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31236.92</v>
          </cell>
          <cell r="F10">
            <v>0</v>
          </cell>
          <cell r="G10">
            <v>0</v>
          </cell>
          <cell r="H10">
            <v>3648</v>
          </cell>
          <cell r="I10">
            <v>475</v>
          </cell>
          <cell r="J10">
            <v>570</v>
          </cell>
          <cell r="K10">
            <v>950</v>
          </cell>
          <cell r="L10">
            <v>0</v>
          </cell>
          <cell r="M10">
            <v>0</v>
          </cell>
          <cell r="N10">
            <v>36879.919999999998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20676.18</v>
          </cell>
          <cell r="M11">
            <v>0</v>
          </cell>
          <cell r="N11">
            <v>47079.85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7662.9</v>
          </cell>
          <cell r="M13">
            <v>0</v>
          </cell>
          <cell r="N13">
            <v>34191.230000000003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0</v>
          </cell>
          <cell r="M17">
            <v>0</v>
          </cell>
          <cell r="N17">
            <v>26599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Aligere</v>
          </cell>
          <cell r="D20">
            <v>1</v>
          </cell>
          <cell r="E20">
            <v>19626.080000000002</v>
          </cell>
          <cell r="F20">
            <v>0</v>
          </cell>
          <cell r="G20">
            <v>0</v>
          </cell>
          <cell r="H20">
            <v>3648</v>
          </cell>
          <cell r="I20">
            <v>475</v>
          </cell>
          <cell r="J20">
            <v>570</v>
          </cell>
          <cell r="K20">
            <v>950</v>
          </cell>
          <cell r="L20">
            <v>3566.64</v>
          </cell>
          <cell r="M20">
            <v>0</v>
          </cell>
          <cell r="N20">
            <v>28835.72</v>
          </cell>
        </row>
        <row r="21">
          <cell r="C21" t="str">
            <v>Muritala</v>
          </cell>
          <cell r="D21">
            <v>1</v>
          </cell>
          <cell r="E21">
            <v>51413.58</v>
          </cell>
          <cell r="F21">
            <v>0</v>
          </cell>
          <cell r="G21">
            <v>0</v>
          </cell>
          <cell r="H21">
            <v>3584</v>
          </cell>
          <cell r="I21">
            <v>466.67</v>
          </cell>
          <cell r="J21">
            <v>560</v>
          </cell>
          <cell r="K21">
            <v>933.33</v>
          </cell>
          <cell r="L21">
            <v>0</v>
          </cell>
          <cell r="M21">
            <v>0</v>
          </cell>
          <cell r="N21">
            <v>56957.58</v>
          </cell>
        </row>
        <row r="22">
          <cell r="C22" t="str">
            <v>Ojiegbe</v>
          </cell>
          <cell r="D22">
            <v>1</v>
          </cell>
          <cell r="E22">
            <v>50174.17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55718.17</v>
          </cell>
        </row>
        <row r="23">
          <cell r="C23" t="str">
            <v>Audu</v>
          </cell>
          <cell r="D23">
            <v>1</v>
          </cell>
          <cell r="E23">
            <v>56993.75</v>
          </cell>
          <cell r="F23">
            <v>0</v>
          </cell>
          <cell r="G23">
            <v>0</v>
          </cell>
          <cell r="H23">
            <v>4000</v>
          </cell>
          <cell r="I23">
            <v>570.83000000000004</v>
          </cell>
          <cell r="J23">
            <v>625</v>
          </cell>
          <cell r="K23">
            <v>1041.67</v>
          </cell>
          <cell r="L23">
            <v>0</v>
          </cell>
          <cell r="M23">
            <v>0</v>
          </cell>
          <cell r="N23">
            <v>63231.25</v>
          </cell>
        </row>
        <row r="24">
          <cell r="C24" t="str">
            <v>Okpe</v>
          </cell>
          <cell r="D24">
            <v>1</v>
          </cell>
          <cell r="E24">
            <v>48586.5</v>
          </cell>
          <cell r="F24">
            <v>0</v>
          </cell>
          <cell r="G24">
            <v>0</v>
          </cell>
          <cell r="H24">
            <v>3584</v>
          </cell>
          <cell r="I24">
            <v>466.67</v>
          </cell>
          <cell r="J24">
            <v>560</v>
          </cell>
          <cell r="K24">
            <v>933.33</v>
          </cell>
          <cell r="L24">
            <v>0</v>
          </cell>
          <cell r="M24">
            <v>0</v>
          </cell>
          <cell r="N24">
            <v>54130.5</v>
          </cell>
        </row>
        <row r="25">
          <cell r="C25" t="str">
            <v>Ndoh</v>
          </cell>
          <cell r="D25">
            <v>1</v>
          </cell>
          <cell r="E25">
            <v>41463.33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47007.33</v>
          </cell>
        </row>
        <row r="26">
          <cell r="C26" t="str">
            <v>Owolabi F</v>
          </cell>
          <cell r="D26">
            <v>1</v>
          </cell>
          <cell r="E26">
            <v>34136.67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39680.67</v>
          </cell>
        </row>
        <row r="27">
          <cell r="C27" t="str">
            <v>Gbadebo</v>
          </cell>
          <cell r="D27">
            <v>1</v>
          </cell>
          <cell r="E27">
            <v>106734.42</v>
          </cell>
          <cell r="F27">
            <v>0</v>
          </cell>
          <cell r="G27">
            <v>0</v>
          </cell>
          <cell r="H27">
            <v>3648</v>
          </cell>
          <cell r="I27">
            <v>475</v>
          </cell>
          <cell r="J27">
            <v>570</v>
          </cell>
          <cell r="K27">
            <v>950</v>
          </cell>
          <cell r="L27">
            <v>0</v>
          </cell>
          <cell r="M27">
            <v>0</v>
          </cell>
          <cell r="N27">
            <v>112377.42</v>
          </cell>
        </row>
        <row r="28">
          <cell r="C28" t="str">
            <v>Agboola</v>
          </cell>
          <cell r="D28">
            <v>1</v>
          </cell>
          <cell r="E28">
            <v>48428.33</v>
          </cell>
          <cell r="F28">
            <v>0</v>
          </cell>
          <cell r="G28">
            <v>0</v>
          </cell>
          <cell r="H28">
            <v>3584</v>
          </cell>
          <cell r="I28">
            <v>466.67</v>
          </cell>
          <cell r="J28">
            <v>560</v>
          </cell>
          <cell r="K28">
            <v>933.33</v>
          </cell>
          <cell r="L28">
            <v>0</v>
          </cell>
          <cell r="M28">
            <v>0</v>
          </cell>
          <cell r="N28">
            <v>53972.33</v>
          </cell>
        </row>
        <row r="29">
          <cell r="C29" t="str">
            <v>Stanley-Odunaro</v>
          </cell>
          <cell r="D29">
            <v>1</v>
          </cell>
          <cell r="E29">
            <v>49454.17</v>
          </cell>
          <cell r="F29">
            <v>0</v>
          </cell>
          <cell r="G29">
            <v>0</v>
          </cell>
          <cell r="H29">
            <v>3648</v>
          </cell>
          <cell r="I29">
            <v>475</v>
          </cell>
          <cell r="J29">
            <v>570</v>
          </cell>
          <cell r="K29">
            <v>950</v>
          </cell>
          <cell r="L29">
            <v>0</v>
          </cell>
          <cell r="M29">
            <v>0</v>
          </cell>
          <cell r="N29">
            <v>55097.17</v>
          </cell>
        </row>
        <row r="30">
          <cell r="C30" t="str">
            <v>Ogunsanwo</v>
          </cell>
          <cell r="D30">
            <v>1</v>
          </cell>
          <cell r="E30">
            <v>19626.080000000002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22418.880000000001</v>
          </cell>
          <cell r="M30">
            <v>0</v>
          </cell>
          <cell r="N30">
            <v>47687.960000000006</v>
          </cell>
        </row>
        <row r="31">
          <cell r="C31" t="str">
            <v>Okolo</v>
          </cell>
          <cell r="D31">
            <v>1</v>
          </cell>
          <cell r="E31">
            <v>20082.330000000002</v>
          </cell>
          <cell r="F31">
            <v>0</v>
          </cell>
          <cell r="G31">
            <v>0</v>
          </cell>
          <cell r="H31">
            <v>3520</v>
          </cell>
          <cell r="I31">
            <v>458.33</v>
          </cell>
          <cell r="J31">
            <v>550</v>
          </cell>
          <cell r="K31">
            <v>916.67</v>
          </cell>
          <cell r="L31">
            <v>0</v>
          </cell>
          <cell r="M31">
            <v>0</v>
          </cell>
          <cell r="N31">
            <v>25527.33</v>
          </cell>
        </row>
        <row r="32">
          <cell r="C32" t="str">
            <v>Nwakerendu</v>
          </cell>
          <cell r="D32">
            <v>1</v>
          </cell>
          <cell r="E32">
            <v>45138.5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50583.5</v>
          </cell>
        </row>
        <row r="33">
          <cell r="C33" t="str">
            <v>Kassim</v>
          </cell>
          <cell r="D33">
            <v>1</v>
          </cell>
          <cell r="E33">
            <v>42231.5</v>
          </cell>
          <cell r="F33">
            <v>0</v>
          </cell>
          <cell r="G33">
            <v>0</v>
          </cell>
          <cell r="H33">
            <v>3584</v>
          </cell>
          <cell r="I33">
            <v>466.67</v>
          </cell>
          <cell r="J33">
            <v>560</v>
          </cell>
          <cell r="K33">
            <v>933.33</v>
          </cell>
          <cell r="L33">
            <v>0</v>
          </cell>
          <cell r="M33">
            <v>0</v>
          </cell>
          <cell r="N33">
            <v>47775.5</v>
          </cell>
        </row>
        <row r="34">
          <cell r="C34" t="str">
            <v>Iwuh</v>
          </cell>
          <cell r="D34">
            <v>1</v>
          </cell>
          <cell r="E34">
            <v>24498.58</v>
          </cell>
          <cell r="F34">
            <v>0</v>
          </cell>
          <cell r="G34">
            <v>0</v>
          </cell>
          <cell r="H34">
            <v>3648</v>
          </cell>
          <cell r="I34">
            <v>475</v>
          </cell>
          <cell r="J34">
            <v>570</v>
          </cell>
          <cell r="K34">
            <v>950</v>
          </cell>
          <cell r="L34">
            <v>19080</v>
          </cell>
          <cell r="M34">
            <v>0</v>
          </cell>
          <cell r="N34">
            <v>49221.58</v>
          </cell>
        </row>
        <row r="35">
          <cell r="C35" t="str">
            <v>Dania</v>
          </cell>
          <cell r="D35">
            <v>1</v>
          </cell>
          <cell r="E35">
            <v>18116</v>
          </cell>
          <cell r="F35">
            <v>0</v>
          </cell>
          <cell r="G35">
            <v>0</v>
          </cell>
          <cell r="H35">
            <v>3584</v>
          </cell>
          <cell r="I35">
            <v>466.67</v>
          </cell>
          <cell r="J35">
            <v>560</v>
          </cell>
          <cell r="K35">
            <v>933.33</v>
          </cell>
          <cell r="L35">
            <v>10817.13</v>
          </cell>
          <cell r="M35">
            <v>0</v>
          </cell>
          <cell r="N35">
            <v>34477.129999999997</v>
          </cell>
        </row>
        <row r="36">
          <cell r="C36" t="str">
            <v>Owolabi CB</v>
          </cell>
          <cell r="D36">
            <v>1</v>
          </cell>
          <cell r="E36">
            <v>19281.75</v>
          </cell>
          <cell r="F36">
            <v>0</v>
          </cell>
          <cell r="G36">
            <v>0</v>
          </cell>
          <cell r="H36">
            <v>3584</v>
          </cell>
          <cell r="I36">
            <v>466.67</v>
          </cell>
          <cell r="J36">
            <v>560</v>
          </cell>
          <cell r="K36">
            <v>933.33</v>
          </cell>
          <cell r="L36">
            <v>8343</v>
          </cell>
          <cell r="M36">
            <v>0</v>
          </cell>
          <cell r="N36">
            <v>33168.75</v>
          </cell>
        </row>
        <row r="37">
          <cell r="C37" t="str">
            <v>Duyile</v>
          </cell>
          <cell r="D37">
            <v>1</v>
          </cell>
          <cell r="E37">
            <v>30075</v>
          </cell>
          <cell r="F37">
            <v>0</v>
          </cell>
          <cell r="G37">
            <v>0</v>
          </cell>
          <cell r="H37">
            <v>3840</v>
          </cell>
          <cell r="I37">
            <v>500</v>
          </cell>
          <cell r="J37">
            <v>600</v>
          </cell>
          <cell r="K37">
            <v>1000</v>
          </cell>
          <cell r="L37">
            <v>0</v>
          </cell>
          <cell r="M37">
            <v>0</v>
          </cell>
          <cell r="N37">
            <v>36015</v>
          </cell>
        </row>
        <row r="38">
          <cell r="C38" t="str">
            <v>Dada</v>
          </cell>
          <cell r="D38">
            <v>1</v>
          </cell>
          <cell r="E38">
            <v>118750</v>
          </cell>
          <cell r="F38">
            <v>0</v>
          </cell>
          <cell r="G38">
            <v>0</v>
          </cell>
          <cell r="H38">
            <v>3648</v>
          </cell>
          <cell r="I38">
            <v>475</v>
          </cell>
          <cell r="J38">
            <v>570</v>
          </cell>
          <cell r="K38">
            <v>950</v>
          </cell>
          <cell r="L38">
            <v>0</v>
          </cell>
          <cell r="M38">
            <v>0</v>
          </cell>
          <cell r="N38">
            <v>124393</v>
          </cell>
        </row>
        <row r="39">
          <cell r="C39" t="str">
            <v>Munis</v>
          </cell>
          <cell r="D39">
            <v>1</v>
          </cell>
          <cell r="E39">
            <v>54180.42</v>
          </cell>
          <cell r="F39">
            <v>0</v>
          </cell>
          <cell r="G39">
            <v>0</v>
          </cell>
          <cell r="H39">
            <v>3648</v>
          </cell>
          <cell r="I39">
            <v>475</v>
          </cell>
          <cell r="J39">
            <v>570</v>
          </cell>
          <cell r="K39">
            <v>950</v>
          </cell>
          <cell r="L39">
            <v>0</v>
          </cell>
          <cell r="M39">
            <v>0</v>
          </cell>
          <cell r="N39">
            <v>59823.42</v>
          </cell>
        </row>
        <row r="40">
          <cell r="C40" t="str">
            <v>Adeola</v>
          </cell>
          <cell r="D40">
            <v>1</v>
          </cell>
          <cell r="E40">
            <v>27391.33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33034.33</v>
          </cell>
        </row>
        <row r="41">
          <cell r="C41" t="str">
            <v>Fadare</v>
          </cell>
          <cell r="D41">
            <v>1</v>
          </cell>
          <cell r="E41">
            <v>27391.33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33034.33</v>
          </cell>
        </row>
        <row r="42">
          <cell r="C42" t="str">
            <v>Adegoke</v>
          </cell>
          <cell r="D42">
            <v>1</v>
          </cell>
          <cell r="E42">
            <v>17886.580000000002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23529.58</v>
          </cell>
        </row>
        <row r="43">
          <cell r="C43" t="str">
            <v>Omotola</v>
          </cell>
          <cell r="D43">
            <v>1</v>
          </cell>
          <cell r="E43">
            <v>17987.169999999998</v>
          </cell>
          <cell r="F43">
            <v>0</v>
          </cell>
          <cell r="G43">
            <v>0</v>
          </cell>
          <cell r="H43">
            <v>3584</v>
          </cell>
          <cell r="I43">
            <v>466.67</v>
          </cell>
          <cell r="J43">
            <v>560</v>
          </cell>
          <cell r="K43">
            <v>933.33</v>
          </cell>
          <cell r="L43">
            <v>0</v>
          </cell>
          <cell r="M43">
            <v>0</v>
          </cell>
          <cell r="N43">
            <v>23531.17</v>
          </cell>
        </row>
        <row r="44">
          <cell r="C44" t="str">
            <v>Austin-Okoria</v>
          </cell>
          <cell r="D44">
            <v>1</v>
          </cell>
          <cell r="E44">
            <v>19475.830000000002</v>
          </cell>
          <cell r="F44">
            <v>0</v>
          </cell>
          <cell r="G44">
            <v>0</v>
          </cell>
          <cell r="H44">
            <v>3584</v>
          </cell>
          <cell r="I44">
            <v>466.67</v>
          </cell>
          <cell r="J44">
            <v>560</v>
          </cell>
          <cell r="K44">
            <v>933.33</v>
          </cell>
          <cell r="L44">
            <v>0</v>
          </cell>
          <cell r="M44">
            <v>0</v>
          </cell>
          <cell r="N44">
            <v>25019.83</v>
          </cell>
        </row>
        <row r="45">
          <cell r="C45" t="str">
            <v>Imade</v>
          </cell>
          <cell r="D45">
            <v>1</v>
          </cell>
          <cell r="E45">
            <v>27391.33</v>
          </cell>
          <cell r="F45">
            <v>0</v>
          </cell>
          <cell r="G45">
            <v>0</v>
          </cell>
          <cell r="H45">
            <v>3648</v>
          </cell>
          <cell r="I45">
            <v>475</v>
          </cell>
          <cell r="J45">
            <v>570</v>
          </cell>
          <cell r="K45">
            <v>950</v>
          </cell>
          <cell r="L45">
            <v>0</v>
          </cell>
          <cell r="M45">
            <v>0</v>
          </cell>
          <cell r="N45">
            <v>33034.33</v>
          </cell>
        </row>
        <row r="46">
          <cell r="C46" t="str">
            <v>Oshunremi</v>
          </cell>
          <cell r="D46">
            <v>1</v>
          </cell>
          <cell r="E46">
            <v>36856.17</v>
          </cell>
          <cell r="F46">
            <v>0</v>
          </cell>
          <cell r="G46">
            <v>0</v>
          </cell>
          <cell r="H46">
            <v>3648</v>
          </cell>
          <cell r="I46">
            <v>475</v>
          </cell>
          <cell r="J46">
            <v>570</v>
          </cell>
          <cell r="K46">
            <v>950</v>
          </cell>
          <cell r="L46">
            <v>0</v>
          </cell>
          <cell r="M46">
            <v>0</v>
          </cell>
          <cell r="N46">
            <v>42499.17</v>
          </cell>
        </row>
        <row r="47">
          <cell r="C47" t="str">
            <v>Adeleye</v>
          </cell>
          <cell r="D47">
            <v>1</v>
          </cell>
          <cell r="E47">
            <v>83333.33</v>
          </cell>
          <cell r="F47">
            <v>0</v>
          </cell>
          <cell r="G47">
            <v>0</v>
          </cell>
          <cell r="H47">
            <v>3200</v>
          </cell>
          <cell r="I47">
            <v>416.67</v>
          </cell>
          <cell r="J47">
            <v>500</v>
          </cell>
          <cell r="K47">
            <v>833.33</v>
          </cell>
          <cell r="L47">
            <v>0</v>
          </cell>
          <cell r="M47">
            <v>0</v>
          </cell>
          <cell r="N47">
            <v>88283.33</v>
          </cell>
        </row>
        <row r="48">
          <cell r="C48" t="str">
            <v>Isijola</v>
          </cell>
          <cell r="D48">
            <v>1</v>
          </cell>
          <cell r="E48">
            <v>57456</v>
          </cell>
          <cell r="F48">
            <v>0</v>
          </cell>
          <cell r="G48">
            <v>0</v>
          </cell>
          <cell r="H48">
            <v>3840</v>
          </cell>
          <cell r="I48">
            <v>500</v>
          </cell>
          <cell r="J48">
            <v>600</v>
          </cell>
          <cell r="K48">
            <v>1000</v>
          </cell>
          <cell r="L48">
            <v>0</v>
          </cell>
          <cell r="M48">
            <v>0</v>
          </cell>
          <cell r="N48">
            <v>63396</v>
          </cell>
        </row>
        <row r="49">
          <cell r="C49" t="str">
            <v>Ogunmiluyi</v>
          </cell>
          <cell r="D49">
            <v>1</v>
          </cell>
          <cell r="E49">
            <v>44600.42</v>
          </cell>
          <cell r="F49">
            <v>0</v>
          </cell>
          <cell r="G49">
            <v>0</v>
          </cell>
          <cell r="H49">
            <v>3520</v>
          </cell>
          <cell r="I49">
            <v>458.33</v>
          </cell>
          <cell r="J49">
            <v>550</v>
          </cell>
          <cell r="K49">
            <v>916.67</v>
          </cell>
          <cell r="L49">
            <v>0</v>
          </cell>
          <cell r="M49">
            <v>0</v>
          </cell>
          <cell r="N49">
            <v>50045.42</v>
          </cell>
        </row>
        <row r="50">
          <cell r="C50" t="str">
            <v>Adebayo</v>
          </cell>
          <cell r="D50">
            <v>1</v>
          </cell>
          <cell r="E50">
            <v>38152.92</v>
          </cell>
          <cell r="F50">
            <v>0</v>
          </cell>
          <cell r="G50">
            <v>0</v>
          </cell>
          <cell r="H50">
            <v>3648</v>
          </cell>
          <cell r="I50">
            <v>475</v>
          </cell>
          <cell r="J50">
            <v>570</v>
          </cell>
          <cell r="K50">
            <v>950</v>
          </cell>
          <cell r="L50">
            <v>0</v>
          </cell>
          <cell r="M50">
            <v>0</v>
          </cell>
          <cell r="N50">
            <v>43795.92</v>
          </cell>
        </row>
        <row r="51">
          <cell r="C51" t="str">
            <v>Emiola</v>
          </cell>
          <cell r="D51">
            <v>1</v>
          </cell>
          <cell r="E51">
            <v>39792.25</v>
          </cell>
          <cell r="F51">
            <v>0</v>
          </cell>
          <cell r="G51">
            <v>0</v>
          </cell>
          <cell r="H51">
            <v>3648</v>
          </cell>
          <cell r="I51">
            <v>475</v>
          </cell>
          <cell r="J51">
            <v>570</v>
          </cell>
          <cell r="K51">
            <v>950</v>
          </cell>
          <cell r="L51">
            <v>0</v>
          </cell>
          <cell r="M51">
            <v>0</v>
          </cell>
          <cell r="N51">
            <v>45435.25</v>
          </cell>
        </row>
        <row r="52">
          <cell r="C52" t="str">
            <v>Adeiga</v>
          </cell>
          <cell r="D52">
            <v>1</v>
          </cell>
          <cell r="E52">
            <v>37368.25</v>
          </cell>
          <cell r="F52">
            <v>0</v>
          </cell>
          <cell r="G52">
            <v>0</v>
          </cell>
          <cell r="H52">
            <v>3648</v>
          </cell>
          <cell r="I52">
            <v>475</v>
          </cell>
          <cell r="J52">
            <v>570</v>
          </cell>
          <cell r="K52">
            <v>950</v>
          </cell>
          <cell r="L52">
            <v>0</v>
          </cell>
          <cell r="M52">
            <v>0</v>
          </cell>
          <cell r="N52">
            <v>43011.25</v>
          </cell>
        </row>
        <row r="53">
          <cell r="C53" t="str">
            <v>Onuoha</v>
          </cell>
          <cell r="D53">
            <v>1</v>
          </cell>
          <cell r="E53">
            <v>26516.17</v>
          </cell>
          <cell r="F53">
            <v>0</v>
          </cell>
          <cell r="G53">
            <v>0</v>
          </cell>
          <cell r="H53">
            <v>3808</v>
          </cell>
          <cell r="I53">
            <v>495.83</v>
          </cell>
          <cell r="J53">
            <v>595</v>
          </cell>
          <cell r="K53">
            <v>991.67</v>
          </cell>
          <cell r="L53">
            <v>0</v>
          </cell>
          <cell r="M53">
            <v>0</v>
          </cell>
          <cell r="N53">
            <v>32406.67</v>
          </cell>
        </row>
        <row r="54">
          <cell r="C54" t="str">
            <v>Akintola</v>
          </cell>
          <cell r="D54">
            <v>1</v>
          </cell>
          <cell r="E54">
            <v>18925.5</v>
          </cell>
          <cell r="F54">
            <v>0</v>
          </cell>
          <cell r="G54">
            <v>0</v>
          </cell>
          <cell r="H54">
            <v>3520</v>
          </cell>
          <cell r="I54">
            <v>458.33</v>
          </cell>
          <cell r="J54">
            <v>550</v>
          </cell>
          <cell r="K54">
            <v>916.67</v>
          </cell>
          <cell r="L54">
            <v>0</v>
          </cell>
          <cell r="M54">
            <v>0</v>
          </cell>
          <cell r="N54">
            <v>24370.5</v>
          </cell>
        </row>
        <row r="55">
          <cell r="C55" t="str">
            <v>Onadipe</v>
          </cell>
          <cell r="D55">
            <v>1</v>
          </cell>
          <cell r="E55">
            <v>27387.25</v>
          </cell>
          <cell r="F55">
            <v>0</v>
          </cell>
          <cell r="G55">
            <v>0</v>
          </cell>
          <cell r="H55">
            <v>3520</v>
          </cell>
          <cell r="I55">
            <v>458.33</v>
          </cell>
          <cell r="J55">
            <v>550</v>
          </cell>
          <cell r="K55">
            <v>916.67</v>
          </cell>
          <cell r="L55">
            <v>0</v>
          </cell>
          <cell r="M55">
            <v>0</v>
          </cell>
          <cell r="N55">
            <v>32832.25</v>
          </cell>
        </row>
        <row r="56">
          <cell r="C56" t="str">
            <v>Mohammed</v>
          </cell>
          <cell r="D56">
            <v>1</v>
          </cell>
          <cell r="E56">
            <v>18772</v>
          </cell>
          <cell r="F56">
            <v>0</v>
          </cell>
          <cell r="G56">
            <v>0</v>
          </cell>
          <cell r="H56">
            <v>3648</v>
          </cell>
          <cell r="I56">
            <v>475</v>
          </cell>
          <cell r="J56">
            <v>570</v>
          </cell>
          <cell r="K56">
            <v>950</v>
          </cell>
          <cell r="L56">
            <v>7147.8</v>
          </cell>
          <cell r="M56">
            <v>0</v>
          </cell>
          <cell r="N56">
            <v>31562.799999999999</v>
          </cell>
        </row>
        <row r="57">
          <cell r="C57" t="str">
            <v>Adewale</v>
          </cell>
          <cell r="D57">
            <v>1</v>
          </cell>
          <cell r="E57">
            <v>19220.169999999998</v>
          </cell>
          <cell r="F57">
            <v>0</v>
          </cell>
          <cell r="G57">
            <v>0</v>
          </cell>
          <cell r="H57">
            <v>3584</v>
          </cell>
          <cell r="I57">
            <v>466.67</v>
          </cell>
          <cell r="J57">
            <v>560</v>
          </cell>
          <cell r="K57">
            <v>933.33</v>
          </cell>
          <cell r="L57">
            <v>21509.52</v>
          </cell>
          <cell r="M57">
            <v>0</v>
          </cell>
          <cell r="N57">
            <v>46273.69</v>
          </cell>
        </row>
        <row r="58">
          <cell r="C58" t="str">
            <v>Isiakpere</v>
          </cell>
          <cell r="D58">
            <v>1</v>
          </cell>
          <cell r="E58">
            <v>18914.5</v>
          </cell>
          <cell r="F58">
            <v>0</v>
          </cell>
          <cell r="G58">
            <v>0</v>
          </cell>
          <cell r="H58">
            <v>3520</v>
          </cell>
          <cell r="I58">
            <v>458.33</v>
          </cell>
          <cell r="J58">
            <v>550</v>
          </cell>
          <cell r="K58">
            <v>916.67</v>
          </cell>
          <cell r="L58">
            <v>3109.92</v>
          </cell>
          <cell r="M58">
            <v>0</v>
          </cell>
          <cell r="N58">
            <v>27469.42</v>
          </cell>
        </row>
        <row r="59">
          <cell r="C59" t="str">
            <v>Salami</v>
          </cell>
          <cell r="D59">
            <v>1</v>
          </cell>
          <cell r="E59">
            <v>22829.58</v>
          </cell>
          <cell r="F59">
            <v>0</v>
          </cell>
          <cell r="G59">
            <v>0</v>
          </cell>
          <cell r="H59">
            <v>3520</v>
          </cell>
          <cell r="I59">
            <v>458.33</v>
          </cell>
          <cell r="J59">
            <v>550</v>
          </cell>
          <cell r="K59">
            <v>916.67</v>
          </cell>
          <cell r="L59">
            <v>0</v>
          </cell>
          <cell r="M59">
            <v>0</v>
          </cell>
          <cell r="N59">
            <v>28274.58</v>
          </cell>
        </row>
        <row r="60">
          <cell r="C60" t="str">
            <v>Ipinsokan</v>
          </cell>
          <cell r="D60">
            <v>1</v>
          </cell>
          <cell r="E60">
            <v>26499.919999999998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31944.92</v>
          </cell>
        </row>
        <row r="61">
          <cell r="C61" t="str">
            <v>Ekpo</v>
          </cell>
          <cell r="D61">
            <v>1</v>
          </cell>
          <cell r="E61">
            <v>26366</v>
          </cell>
          <cell r="F61">
            <v>0</v>
          </cell>
          <cell r="G61">
            <v>0</v>
          </cell>
          <cell r="H61">
            <v>3840</v>
          </cell>
          <cell r="I61">
            <v>500</v>
          </cell>
          <cell r="J61">
            <v>600</v>
          </cell>
          <cell r="K61">
            <v>1000</v>
          </cell>
          <cell r="L61">
            <v>0</v>
          </cell>
          <cell r="M61">
            <v>0</v>
          </cell>
          <cell r="N61">
            <v>32306</v>
          </cell>
        </row>
        <row r="62">
          <cell r="C62" t="str">
            <v>Olagunju</v>
          </cell>
          <cell r="D62">
            <v>1</v>
          </cell>
          <cell r="E62">
            <v>30372.67</v>
          </cell>
          <cell r="F62">
            <v>0</v>
          </cell>
          <cell r="G62">
            <v>0</v>
          </cell>
          <cell r="H62">
            <v>4640</v>
          </cell>
          <cell r="I62">
            <v>604.16999999999996</v>
          </cell>
          <cell r="J62">
            <v>725</v>
          </cell>
          <cell r="K62">
            <v>1208.33</v>
          </cell>
          <cell r="L62">
            <v>0</v>
          </cell>
          <cell r="M62">
            <v>0</v>
          </cell>
          <cell r="N62">
            <v>37550.17</v>
          </cell>
        </row>
        <row r="63">
          <cell r="C63" t="str">
            <v>Obidike</v>
          </cell>
          <cell r="D63">
            <v>1</v>
          </cell>
          <cell r="E63">
            <v>37848.25</v>
          </cell>
          <cell r="F63">
            <v>0</v>
          </cell>
          <cell r="G63">
            <v>0</v>
          </cell>
          <cell r="H63">
            <v>3520</v>
          </cell>
          <cell r="I63">
            <v>458.33</v>
          </cell>
          <cell r="J63">
            <v>550</v>
          </cell>
          <cell r="K63">
            <v>916.67</v>
          </cell>
          <cell r="L63">
            <v>0</v>
          </cell>
          <cell r="M63">
            <v>0</v>
          </cell>
          <cell r="N63">
            <v>43293.25</v>
          </cell>
        </row>
        <row r="64">
          <cell r="C64" t="str">
            <v>Aiku</v>
          </cell>
          <cell r="D64">
            <v>1</v>
          </cell>
          <cell r="E64">
            <v>38062.92</v>
          </cell>
          <cell r="F64">
            <v>0</v>
          </cell>
          <cell r="G64">
            <v>0</v>
          </cell>
          <cell r="H64">
            <v>4160</v>
          </cell>
          <cell r="I64">
            <v>541.66999999999996</v>
          </cell>
          <cell r="J64">
            <v>650</v>
          </cell>
          <cell r="K64">
            <v>1083.33</v>
          </cell>
          <cell r="L64">
            <v>0</v>
          </cell>
          <cell r="M64">
            <v>0</v>
          </cell>
          <cell r="N64">
            <v>44497.919999999998</v>
          </cell>
        </row>
        <row r="65">
          <cell r="C65" t="str">
            <v>Omude Onomeguari</v>
          </cell>
          <cell r="D65">
            <v>1</v>
          </cell>
          <cell r="E65">
            <v>15257.92</v>
          </cell>
          <cell r="F65">
            <v>0</v>
          </cell>
          <cell r="G65">
            <v>0</v>
          </cell>
          <cell r="H65">
            <v>3648</v>
          </cell>
          <cell r="I65">
            <v>475</v>
          </cell>
          <cell r="J65">
            <v>570</v>
          </cell>
          <cell r="K65">
            <v>950</v>
          </cell>
          <cell r="L65">
            <v>4225.28</v>
          </cell>
          <cell r="M65">
            <v>0</v>
          </cell>
          <cell r="N65">
            <v>25126.199999999997</v>
          </cell>
        </row>
        <row r="66">
          <cell r="C66" t="str">
            <v>Urutane</v>
          </cell>
          <cell r="D66">
            <v>1</v>
          </cell>
          <cell r="E66">
            <v>13552</v>
          </cell>
          <cell r="F66">
            <v>0</v>
          </cell>
          <cell r="G66">
            <v>0</v>
          </cell>
          <cell r="H66">
            <v>3584</v>
          </cell>
          <cell r="I66">
            <v>466.67</v>
          </cell>
          <cell r="J66">
            <v>560</v>
          </cell>
          <cell r="K66">
            <v>933.33</v>
          </cell>
          <cell r="L66">
            <v>0</v>
          </cell>
          <cell r="M66">
            <v>0</v>
          </cell>
          <cell r="N66">
            <v>19096</v>
          </cell>
        </row>
        <row r="67">
          <cell r="C67" t="str">
            <v>Momodu Jimoh Amusa</v>
          </cell>
          <cell r="D67">
            <v>1</v>
          </cell>
          <cell r="E67">
            <v>17269.080000000002</v>
          </cell>
          <cell r="F67">
            <v>0</v>
          </cell>
          <cell r="G67">
            <v>0</v>
          </cell>
          <cell r="H67">
            <v>3648</v>
          </cell>
          <cell r="I67">
            <v>475</v>
          </cell>
          <cell r="J67">
            <v>570</v>
          </cell>
          <cell r="K67">
            <v>950</v>
          </cell>
          <cell r="L67">
            <v>19277.759999999998</v>
          </cell>
          <cell r="M67">
            <v>0</v>
          </cell>
          <cell r="N67">
            <v>42189.84</v>
          </cell>
        </row>
        <row r="68">
          <cell r="C68" t="str">
            <v>Obasanya</v>
          </cell>
          <cell r="D68">
            <v>1</v>
          </cell>
          <cell r="E68">
            <v>28428.75</v>
          </cell>
          <cell r="F68">
            <v>0</v>
          </cell>
          <cell r="G68">
            <v>0</v>
          </cell>
          <cell r="H68">
            <v>3648</v>
          </cell>
          <cell r="I68">
            <v>475</v>
          </cell>
          <cell r="J68">
            <v>570</v>
          </cell>
          <cell r="K68">
            <v>950</v>
          </cell>
          <cell r="L68">
            <v>0</v>
          </cell>
          <cell r="M68">
            <v>0</v>
          </cell>
          <cell r="N68">
            <v>34071.75</v>
          </cell>
        </row>
        <row r="69">
          <cell r="C69" t="str">
            <v>West</v>
          </cell>
          <cell r="D69">
            <v>1</v>
          </cell>
          <cell r="E69">
            <v>15747.42</v>
          </cell>
          <cell r="F69">
            <v>0</v>
          </cell>
          <cell r="G69">
            <v>0</v>
          </cell>
          <cell r="H69">
            <v>3520</v>
          </cell>
          <cell r="I69">
            <v>458.33</v>
          </cell>
          <cell r="J69">
            <v>550</v>
          </cell>
          <cell r="K69">
            <v>916.67</v>
          </cell>
          <cell r="L69">
            <v>0</v>
          </cell>
          <cell r="M69">
            <v>0</v>
          </cell>
          <cell r="N69">
            <v>21192.42</v>
          </cell>
        </row>
        <row r="70">
          <cell r="C70" t="str">
            <v>Chukwu</v>
          </cell>
          <cell r="D70">
            <v>1</v>
          </cell>
          <cell r="E70">
            <v>15271.67</v>
          </cell>
          <cell r="F70">
            <v>0</v>
          </cell>
          <cell r="G70">
            <v>0</v>
          </cell>
          <cell r="H70">
            <v>3520</v>
          </cell>
          <cell r="I70">
            <v>458.33</v>
          </cell>
          <cell r="J70">
            <v>550</v>
          </cell>
          <cell r="K70">
            <v>916.67</v>
          </cell>
          <cell r="L70">
            <v>13402.64</v>
          </cell>
          <cell r="M70">
            <v>0</v>
          </cell>
          <cell r="N70">
            <v>34119.31</v>
          </cell>
        </row>
        <row r="71">
          <cell r="C71" t="str">
            <v>Iwu</v>
          </cell>
          <cell r="D71">
            <v>1</v>
          </cell>
          <cell r="E71">
            <v>16062.75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4448</v>
          </cell>
          <cell r="M71">
            <v>0</v>
          </cell>
          <cell r="N71">
            <v>25955.75</v>
          </cell>
        </row>
        <row r="72">
          <cell r="C72" t="str">
            <v>Ogbonnaya</v>
          </cell>
          <cell r="D72">
            <v>1</v>
          </cell>
          <cell r="E72">
            <v>116666.67</v>
          </cell>
          <cell r="F72">
            <v>0</v>
          </cell>
          <cell r="G72">
            <v>0</v>
          </cell>
          <cell r="H72">
            <v>3584</v>
          </cell>
          <cell r="I72">
            <v>466.67</v>
          </cell>
          <cell r="J72">
            <v>560</v>
          </cell>
          <cell r="K72">
            <v>933.33</v>
          </cell>
          <cell r="L72">
            <v>0</v>
          </cell>
          <cell r="M72">
            <v>0</v>
          </cell>
          <cell r="N72">
            <v>122210.67</v>
          </cell>
        </row>
        <row r="73">
          <cell r="C73" t="str">
            <v>Dina</v>
          </cell>
          <cell r="D73">
            <v>1</v>
          </cell>
          <cell r="E73">
            <v>26532.92</v>
          </cell>
          <cell r="F73">
            <v>0</v>
          </cell>
          <cell r="G73">
            <v>0</v>
          </cell>
          <cell r="H73">
            <v>3520</v>
          </cell>
          <cell r="I73">
            <v>458.33</v>
          </cell>
          <cell r="J73">
            <v>550</v>
          </cell>
          <cell r="K73">
            <v>916.67</v>
          </cell>
          <cell r="L73">
            <v>0</v>
          </cell>
          <cell r="M73">
            <v>0</v>
          </cell>
          <cell r="N73">
            <v>31977.919999999998</v>
          </cell>
        </row>
        <row r="74">
          <cell r="C74" t="str">
            <v>Oyibo</v>
          </cell>
          <cell r="D74">
            <v>1</v>
          </cell>
          <cell r="E74">
            <v>17428.169999999998</v>
          </cell>
          <cell r="F74">
            <v>0</v>
          </cell>
          <cell r="G74">
            <v>0</v>
          </cell>
          <cell r="H74">
            <v>3584</v>
          </cell>
          <cell r="I74">
            <v>466.67</v>
          </cell>
          <cell r="J74">
            <v>560</v>
          </cell>
          <cell r="K74">
            <v>933.33</v>
          </cell>
          <cell r="L74">
            <v>7541</v>
          </cell>
          <cell r="M74">
            <v>0</v>
          </cell>
          <cell r="N74">
            <v>30513.17</v>
          </cell>
        </row>
        <row r="75">
          <cell r="C75" t="str">
            <v>Dosunmu</v>
          </cell>
          <cell r="D75">
            <v>1</v>
          </cell>
          <cell r="E75">
            <v>17312.830000000002</v>
          </cell>
          <cell r="F75">
            <v>0</v>
          </cell>
          <cell r="G75">
            <v>0</v>
          </cell>
          <cell r="H75">
            <v>3648</v>
          </cell>
          <cell r="I75">
            <v>475</v>
          </cell>
          <cell r="J75">
            <v>570</v>
          </cell>
          <cell r="K75">
            <v>950</v>
          </cell>
          <cell r="L75">
            <v>4494.6000000000004</v>
          </cell>
          <cell r="M75">
            <v>0</v>
          </cell>
          <cell r="N75">
            <v>27450.43</v>
          </cell>
        </row>
        <row r="76">
          <cell r="C76" t="str">
            <v>Ehiguese</v>
          </cell>
          <cell r="D76">
            <v>1</v>
          </cell>
          <cell r="E76">
            <v>13310</v>
          </cell>
          <cell r="F76">
            <v>0</v>
          </cell>
          <cell r="G76">
            <v>0</v>
          </cell>
          <cell r="H76">
            <v>3520</v>
          </cell>
          <cell r="I76">
            <v>458.33</v>
          </cell>
          <cell r="J76">
            <v>550</v>
          </cell>
          <cell r="K76">
            <v>916.67</v>
          </cell>
          <cell r="L76">
            <v>0</v>
          </cell>
          <cell r="M76">
            <v>0</v>
          </cell>
          <cell r="N76">
            <v>18755</v>
          </cell>
        </row>
        <row r="77">
          <cell r="C77" t="str">
            <v>Yusuf</v>
          </cell>
          <cell r="D77">
            <v>1</v>
          </cell>
          <cell r="E77">
            <v>20426.919999999998</v>
          </cell>
          <cell r="F77">
            <v>0</v>
          </cell>
          <cell r="G77">
            <v>0</v>
          </cell>
          <cell r="H77">
            <v>3648</v>
          </cell>
          <cell r="I77">
            <v>475</v>
          </cell>
          <cell r="J77">
            <v>570</v>
          </cell>
          <cell r="K77">
            <v>950</v>
          </cell>
          <cell r="L77">
            <v>0</v>
          </cell>
          <cell r="M77">
            <v>0</v>
          </cell>
          <cell r="N77">
            <v>26069.919999999998</v>
          </cell>
        </row>
        <row r="78">
          <cell r="C78" t="str">
            <v>Joseph</v>
          </cell>
          <cell r="D78">
            <v>1</v>
          </cell>
          <cell r="E78">
            <v>13200</v>
          </cell>
          <cell r="F78">
            <v>0</v>
          </cell>
          <cell r="G78">
            <v>0</v>
          </cell>
          <cell r="H78">
            <v>3520</v>
          </cell>
          <cell r="I78">
            <v>458.33</v>
          </cell>
          <cell r="J78">
            <v>550</v>
          </cell>
          <cell r="K78">
            <v>916.67</v>
          </cell>
          <cell r="L78">
            <v>6853.8</v>
          </cell>
          <cell r="M78">
            <v>0</v>
          </cell>
          <cell r="N78">
            <v>25498.799999999999</v>
          </cell>
        </row>
        <row r="79">
          <cell r="C79" t="str">
            <v>Osabuohien</v>
          </cell>
          <cell r="D79">
            <v>1</v>
          </cell>
          <cell r="E79">
            <v>19940</v>
          </cell>
          <cell r="F79">
            <v>0</v>
          </cell>
          <cell r="G79">
            <v>0</v>
          </cell>
          <cell r="H79">
            <v>3840</v>
          </cell>
          <cell r="I79">
            <v>500</v>
          </cell>
          <cell r="J79">
            <v>600</v>
          </cell>
          <cell r="K79">
            <v>1000</v>
          </cell>
          <cell r="L79">
            <v>5901.48</v>
          </cell>
          <cell r="M79">
            <v>0</v>
          </cell>
          <cell r="N79">
            <v>31781.48</v>
          </cell>
        </row>
        <row r="80">
          <cell r="C80" t="str">
            <v>Ajisegbede</v>
          </cell>
          <cell r="D80">
            <v>1</v>
          </cell>
          <cell r="E80">
            <v>20403</v>
          </cell>
          <cell r="F80">
            <v>0</v>
          </cell>
          <cell r="G80">
            <v>0</v>
          </cell>
          <cell r="H80">
            <v>3840</v>
          </cell>
          <cell r="I80">
            <v>500</v>
          </cell>
          <cell r="J80">
            <v>600</v>
          </cell>
          <cell r="K80">
            <v>1000</v>
          </cell>
          <cell r="L80">
            <v>9225.7000000000007</v>
          </cell>
          <cell r="M80">
            <v>0</v>
          </cell>
          <cell r="N80">
            <v>35568.699999999997</v>
          </cell>
        </row>
        <row r="81">
          <cell r="C81" t="str">
            <v>Abiodun</v>
          </cell>
          <cell r="D81">
            <v>1</v>
          </cell>
          <cell r="E81">
            <v>27391.33</v>
          </cell>
          <cell r="F81">
            <v>0</v>
          </cell>
          <cell r="G81">
            <v>0</v>
          </cell>
          <cell r="H81">
            <v>3648</v>
          </cell>
          <cell r="I81">
            <v>475</v>
          </cell>
          <cell r="J81">
            <v>570</v>
          </cell>
          <cell r="K81">
            <v>950</v>
          </cell>
          <cell r="L81">
            <v>0</v>
          </cell>
          <cell r="M81">
            <v>0</v>
          </cell>
          <cell r="N81">
            <v>33034.33</v>
          </cell>
        </row>
        <row r="82">
          <cell r="C82" t="str">
            <v>Fasheun</v>
          </cell>
          <cell r="D82">
            <v>1</v>
          </cell>
          <cell r="E82">
            <v>30557.67</v>
          </cell>
          <cell r="F82">
            <v>0</v>
          </cell>
          <cell r="G82">
            <v>0</v>
          </cell>
          <cell r="H82">
            <v>3648</v>
          </cell>
          <cell r="I82">
            <v>475</v>
          </cell>
          <cell r="J82">
            <v>570</v>
          </cell>
          <cell r="K82">
            <v>950</v>
          </cell>
          <cell r="L82">
            <v>0</v>
          </cell>
          <cell r="M82">
            <v>0</v>
          </cell>
          <cell r="N82">
            <v>36200.67</v>
          </cell>
        </row>
        <row r="83">
          <cell r="C83" t="str">
            <v>Asalu</v>
          </cell>
          <cell r="D83">
            <v>1</v>
          </cell>
          <cell r="E83">
            <v>27391.33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33034.33</v>
          </cell>
        </row>
        <row r="84">
          <cell r="C84" t="str">
            <v>Enegide</v>
          </cell>
          <cell r="D84">
            <v>1</v>
          </cell>
          <cell r="E84">
            <v>17572.830000000002</v>
          </cell>
          <cell r="F84">
            <v>0</v>
          </cell>
          <cell r="G84">
            <v>0</v>
          </cell>
          <cell r="H84">
            <v>3584</v>
          </cell>
          <cell r="I84">
            <v>466.67</v>
          </cell>
          <cell r="J84">
            <v>560</v>
          </cell>
          <cell r="K84">
            <v>933.33</v>
          </cell>
          <cell r="L84">
            <v>13382.16</v>
          </cell>
          <cell r="M84">
            <v>0</v>
          </cell>
          <cell r="N84">
            <v>36498.990000000005</v>
          </cell>
        </row>
        <row r="85">
          <cell r="C85" t="str">
            <v>Isidahomen</v>
          </cell>
          <cell r="D85">
            <v>1</v>
          </cell>
          <cell r="E85">
            <v>17987.71</v>
          </cell>
          <cell r="F85">
            <v>0</v>
          </cell>
          <cell r="G85">
            <v>0</v>
          </cell>
          <cell r="H85">
            <v>3584</v>
          </cell>
          <cell r="I85">
            <v>466.67</v>
          </cell>
          <cell r="J85">
            <v>560</v>
          </cell>
          <cell r="K85">
            <v>933.33</v>
          </cell>
          <cell r="L85">
            <v>15332.51</v>
          </cell>
          <cell r="M85">
            <v>0</v>
          </cell>
          <cell r="N85">
            <v>38864.22</v>
          </cell>
        </row>
        <row r="86">
          <cell r="C86" t="str">
            <v>Ngwudile</v>
          </cell>
          <cell r="D86">
            <v>1</v>
          </cell>
          <cell r="E86">
            <v>17572.830000000002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29045.37</v>
          </cell>
          <cell r="M86">
            <v>0</v>
          </cell>
          <cell r="N86">
            <v>52162.2</v>
          </cell>
        </row>
        <row r="87">
          <cell r="C87" t="str">
            <v>Oke AA</v>
          </cell>
          <cell r="D87">
            <v>1</v>
          </cell>
          <cell r="E87">
            <v>17987.169999999998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0</v>
          </cell>
          <cell r="M87">
            <v>0</v>
          </cell>
          <cell r="N87">
            <v>23531.17</v>
          </cell>
        </row>
        <row r="88">
          <cell r="C88" t="str">
            <v>Ajisebutu</v>
          </cell>
          <cell r="D88">
            <v>1</v>
          </cell>
          <cell r="E88">
            <v>13200</v>
          </cell>
          <cell r="F88">
            <v>0</v>
          </cell>
          <cell r="G88">
            <v>0</v>
          </cell>
          <cell r="H88">
            <v>3520</v>
          </cell>
          <cell r="I88">
            <v>458.33</v>
          </cell>
          <cell r="J88">
            <v>550</v>
          </cell>
          <cell r="K88">
            <v>916.67</v>
          </cell>
          <cell r="L88">
            <v>0</v>
          </cell>
          <cell r="M88">
            <v>0</v>
          </cell>
          <cell r="N88">
            <v>18645</v>
          </cell>
        </row>
        <row r="89">
          <cell r="C89" t="str">
            <v>Alade</v>
          </cell>
          <cell r="D89">
            <v>1</v>
          </cell>
          <cell r="E89">
            <v>13200</v>
          </cell>
          <cell r="F89">
            <v>0</v>
          </cell>
          <cell r="G89">
            <v>0</v>
          </cell>
          <cell r="H89">
            <v>3520</v>
          </cell>
          <cell r="I89">
            <v>458.33</v>
          </cell>
          <cell r="J89">
            <v>550</v>
          </cell>
          <cell r="K89">
            <v>916.67</v>
          </cell>
          <cell r="L89">
            <v>0</v>
          </cell>
          <cell r="M89">
            <v>0</v>
          </cell>
          <cell r="N89">
            <v>18645</v>
          </cell>
        </row>
        <row r="90">
          <cell r="C90" t="str">
            <v>Tesilimi</v>
          </cell>
          <cell r="D90">
            <v>1</v>
          </cell>
          <cell r="E90">
            <v>13552</v>
          </cell>
          <cell r="F90">
            <v>0</v>
          </cell>
          <cell r="G90">
            <v>0</v>
          </cell>
          <cell r="H90">
            <v>3584</v>
          </cell>
          <cell r="I90">
            <v>466.67</v>
          </cell>
          <cell r="J90">
            <v>560</v>
          </cell>
          <cell r="K90">
            <v>933.33</v>
          </cell>
          <cell r="L90">
            <v>0</v>
          </cell>
          <cell r="M90">
            <v>0</v>
          </cell>
          <cell r="N90">
            <v>19096</v>
          </cell>
        </row>
        <row r="91">
          <cell r="C91" t="str">
            <v>Okobi</v>
          </cell>
          <cell r="D91">
            <v>1</v>
          </cell>
          <cell r="E91">
            <v>13917.83</v>
          </cell>
          <cell r="F91">
            <v>0</v>
          </cell>
          <cell r="G91">
            <v>0</v>
          </cell>
          <cell r="H91">
            <v>3584</v>
          </cell>
          <cell r="I91">
            <v>466.67</v>
          </cell>
          <cell r="J91">
            <v>560</v>
          </cell>
          <cell r="K91">
            <v>933.33</v>
          </cell>
          <cell r="L91">
            <v>4817.6000000000004</v>
          </cell>
          <cell r="M91">
            <v>0</v>
          </cell>
          <cell r="N91">
            <v>24279.43</v>
          </cell>
        </row>
        <row r="92">
          <cell r="C92" t="str">
            <v>Ibiyemi</v>
          </cell>
          <cell r="D92">
            <v>1</v>
          </cell>
          <cell r="E92">
            <v>13669.33</v>
          </cell>
          <cell r="F92">
            <v>0</v>
          </cell>
          <cell r="G92">
            <v>0</v>
          </cell>
          <cell r="H92">
            <v>3520</v>
          </cell>
          <cell r="I92">
            <v>458.33</v>
          </cell>
          <cell r="J92">
            <v>550</v>
          </cell>
          <cell r="K92">
            <v>916.67</v>
          </cell>
          <cell r="L92">
            <v>3785.28</v>
          </cell>
          <cell r="M92">
            <v>0</v>
          </cell>
          <cell r="N92">
            <v>22899.61</v>
          </cell>
        </row>
        <row r="93">
          <cell r="C93" t="str">
            <v>Omeonu</v>
          </cell>
          <cell r="D93">
            <v>1</v>
          </cell>
          <cell r="E93">
            <v>13552</v>
          </cell>
          <cell r="F93">
            <v>0</v>
          </cell>
          <cell r="G93">
            <v>0</v>
          </cell>
          <cell r="H93">
            <v>3584</v>
          </cell>
          <cell r="I93">
            <v>466.67</v>
          </cell>
          <cell r="J93">
            <v>560</v>
          </cell>
          <cell r="K93">
            <v>933.33</v>
          </cell>
          <cell r="L93">
            <v>0</v>
          </cell>
          <cell r="M93">
            <v>0</v>
          </cell>
          <cell r="N93">
            <v>19096</v>
          </cell>
        </row>
        <row r="94">
          <cell r="C94" t="str">
            <v>Agho</v>
          </cell>
          <cell r="D94">
            <v>1</v>
          </cell>
          <cell r="E94">
            <v>17572.830000000002</v>
          </cell>
          <cell r="F94">
            <v>0</v>
          </cell>
          <cell r="G94">
            <v>0</v>
          </cell>
          <cell r="H94">
            <v>3584</v>
          </cell>
          <cell r="I94">
            <v>466.67</v>
          </cell>
          <cell r="J94">
            <v>560</v>
          </cell>
          <cell r="K94">
            <v>933.33</v>
          </cell>
          <cell r="L94">
            <v>13534.23</v>
          </cell>
          <cell r="M94">
            <v>0</v>
          </cell>
          <cell r="N94">
            <v>36651.06</v>
          </cell>
        </row>
        <row r="95">
          <cell r="C95" t="str">
            <v>Eyiolawi</v>
          </cell>
          <cell r="D95">
            <v>1</v>
          </cell>
          <cell r="E95">
            <v>17870.5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22226.68</v>
          </cell>
          <cell r="M95">
            <v>0</v>
          </cell>
          <cell r="N95">
            <v>45641.18</v>
          </cell>
        </row>
        <row r="96">
          <cell r="C96" t="str">
            <v>Jatto</v>
          </cell>
          <cell r="D96">
            <v>1</v>
          </cell>
          <cell r="E96">
            <v>13917.83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0</v>
          </cell>
          <cell r="M96">
            <v>0</v>
          </cell>
          <cell r="N96">
            <v>19461.830000000002</v>
          </cell>
        </row>
        <row r="97">
          <cell r="C97" t="str">
            <v>Idowu</v>
          </cell>
          <cell r="D97">
            <v>1</v>
          </cell>
          <cell r="E97">
            <v>13310</v>
          </cell>
          <cell r="F97">
            <v>0</v>
          </cell>
          <cell r="G97">
            <v>0</v>
          </cell>
          <cell r="H97">
            <v>3520</v>
          </cell>
          <cell r="I97">
            <v>458.33</v>
          </cell>
          <cell r="J97">
            <v>550</v>
          </cell>
          <cell r="K97">
            <v>916.67</v>
          </cell>
          <cell r="L97">
            <v>0</v>
          </cell>
          <cell r="M97">
            <v>0</v>
          </cell>
          <cell r="N97">
            <v>18755</v>
          </cell>
        </row>
        <row r="98">
          <cell r="C98" t="str">
            <v>Olawale</v>
          </cell>
          <cell r="D98">
            <v>1</v>
          </cell>
          <cell r="E98">
            <v>13966.42</v>
          </cell>
          <cell r="F98">
            <v>0</v>
          </cell>
          <cell r="G98">
            <v>0</v>
          </cell>
          <cell r="H98">
            <v>3584</v>
          </cell>
          <cell r="I98">
            <v>466.67</v>
          </cell>
          <cell r="J98">
            <v>560</v>
          </cell>
          <cell r="K98">
            <v>933.33</v>
          </cell>
          <cell r="L98">
            <v>7251.6</v>
          </cell>
          <cell r="M98">
            <v>0</v>
          </cell>
          <cell r="N98">
            <v>26762.019999999997</v>
          </cell>
        </row>
        <row r="99">
          <cell r="C99" t="str">
            <v>Omokeni</v>
          </cell>
          <cell r="D99">
            <v>1</v>
          </cell>
          <cell r="E99">
            <v>28896.92</v>
          </cell>
          <cell r="F99">
            <v>0</v>
          </cell>
          <cell r="G99">
            <v>0</v>
          </cell>
          <cell r="H99">
            <v>3584</v>
          </cell>
          <cell r="I99">
            <v>466.67</v>
          </cell>
          <cell r="J99">
            <v>560</v>
          </cell>
          <cell r="K99">
            <v>933.33</v>
          </cell>
          <cell r="L99">
            <v>0</v>
          </cell>
          <cell r="M99">
            <v>0</v>
          </cell>
          <cell r="N99">
            <v>34440.92</v>
          </cell>
        </row>
        <row r="100">
          <cell r="C100" t="str">
            <v>Owolabi SS</v>
          </cell>
          <cell r="D100">
            <v>1</v>
          </cell>
          <cell r="E100">
            <v>17572.830000000002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0</v>
          </cell>
          <cell r="M100">
            <v>0</v>
          </cell>
          <cell r="N100">
            <v>23116.83</v>
          </cell>
        </row>
        <row r="101">
          <cell r="C101" t="str">
            <v>Adeyele</v>
          </cell>
          <cell r="D101">
            <v>1</v>
          </cell>
          <cell r="E101">
            <v>17987.169999999998</v>
          </cell>
          <cell r="F101">
            <v>0</v>
          </cell>
          <cell r="G101">
            <v>0</v>
          </cell>
          <cell r="H101">
            <v>3584</v>
          </cell>
          <cell r="I101">
            <v>466.67</v>
          </cell>
          <cell r="J101">
            <v>466.67</v>
          </cell>
          <cell r="K101">
            <v>933.33</v>
          </cell>
          <cell r="L101">
            <v>0</v>
          </cell>
          <cell r="M101">
            <v>0</v>
          </cell>
          <cell r="N101">
            <v>23437.839999999997</v>
          </cell>
        </row>
        <row r="102">
          <cell r="C102" t="str">
            <v>Abati</v>
          </cell>
          <cell r="D102">
            <v>1</v>
          </cell>
          <cell r="E102">
            <v>15512.75</v>
          </cell>
          <cell r="F102">
            <v>0</v>
          </cell>
          <cell r="G102">
            <v>0</v>
          </cell>
          <cell r="H102">
            <v>3520</v>
          </cell>
          <cell r="I102">
            <v>458.33</v>
          </cell>
          <cell r="J102">
            <v>550</v>
          </cell>
          <cell r="K102">
            <v>916.67</v>
          </cell>
          <cell r="L102">
            <v>0</v>
          </cell>
          <cell r="M102">
            <v>0</v>
          </cell>
          <cell r="N102">
            <v>20957.75</v>
          </cell>
        </row>
        <row r="103">
          <cell r="C103" t="str">
            <v>Rockson</v>
          </cell>
          <cell r="D103">
            <v>1</v>
          </cell>
          <cell r="E103">
            <v>129429.08</v>
          </cell>
          <cell r="F103">
            <v>0</v>
          </cell>
          <cell r="G103">
            <v>0</v>
          </cell>
          <cell r="H103">
            <v>3584</v>
          </cell>
          <cell r="I103">
            <v>466.67</v>
          </cell>
          <cell r="J103">
            <v>560</v>
          </cell>
          <cell r="K103">
            <v>933.33</v>
          </cell>
          <cell r="L103">
            <v>0</v>
          </cell>
          <cell r="M103">
            <v>0</v>
          </cell>
          <cell r="N103">
            <v>134973.08000000002</v>
          </cell>
        </row>
        <row r="104">
          <cell r="C104" t="str">
            <v>Ansah</v>
          </cell>
          <cell r="D104">
            <v>1</v>
          </cell>
          <cell r="E104">
            <v>13717</v>
          </cell>
          <cell r="F104">
            <v>0</v>
          </cell>
          <cell r="G104">
            <v>0</v>
          </cell>
          <cell r="H104">
            <v>3520</v>
          </cell>
          <cell r="I104">
            <v>458.33</v>
          </cell>
          <cell r="J104">
            <v>550</v>
          </cell>
          <cell r="K104">
            <v>916.67</v>
          </cell>
          <cell r="L104">
            <v>0</v>
          </cell>
          <cell r="M104">
            <v>0</v>
          </cell>
          <cell r="N104">
            <v>19162</v>
          </cell>
        </row>
        <row r="105">
          <cell r="C105" t="str">
            <v>Iweluegim</v>
          </cell>
          <cell r="D105">
            <v>1</v>
          </cell>
          <cell r="E105">
            <v>13917.83</v>
          </cell>
          <cell r="F105">
            <v>0</v>
          </cell>
          <cell r="G105">
            <v>0</v>
          </cell>
          <cell r="H105">
            <v>3584</v>
          </cell>
          <cell r="I105">
            <v>466.67</v>
          </cell>
          <cell r="J105">
            <v>560</v>
          </cell>
          <cell r="K105">
            <v>933.33</v>
          </cell>
          <cell r="L105">
            <v>0</v>
          </cell>
          <cell r="M105">
            <v>0</v>
          </cell>
          <cell r="N105">
            <v>19461.830000000002</v>
          </cell>
        </row>
        <row r="106">
          <cell r="C106" t="str">
            <v>Ibane</v>
          </cell>
          <cell r="D106">
            <v>1</v>
          </cell>
          <cell r="E106">
            <v>13669.33</v>
          </cell>
          <cell r="F106">
            <v>0</v>
          </cell>
          <cell r="G106">
            <v>0</v>
          </cell>
          <cell r="H106">
            <v>3520</v>
          </cell>
          <cell r="I106">
            <v>458.33</v>
          </cell>
          <cell r="J106">
            <v>550</v>
          </cell>
          <cell r="K106">
            <v>916.67</v>
          </cell>
          <cell r="L106">
            <v>0</v>
          </cell>
          <cell r="M106">
            <v>0</v>
          </cell>
          <cell r="N106">
            <v>19114.330000000002</v>
          </cell>
        </row>
        <row r="107">
          <cell r="C107" t="str">
            <v>Bakare</v>
          </cell>
          <cell r="D107">
            <v>1</v>
          </cell>
          <cell r="E107">
            <v>13440</v>
          </cell>
          <cell r="F107">
            <v>0</v>
          </cell>
          <cell r="G107">
            <v>0</v>
          </cell>
          <cell r="H107">
            <v>3584</v>
          </cell>
          <cell r="I107">
            <v>466.67</v>
          </cell>
          <cell r="J107">
            <v>560</v>
          </cell>
          <cell r="K107">
            <v>933.33</v>
          </cell>
          <cell r="L107">
            <v>1163.0999999999999</v>
          </cell>
          <cell r="M107">
            <v>0</v>
          </cell>
          <cell r="N107">
            <v>20147.099999999999</v>
          </cell>
        </row>
        <row r="108">
          <cell r="C108" t="str">
            <v>Ogberejeko</v>
          </cell>
          <cell r="D108">
            <v>1</v>
          </cell>
          <cell r="E108">
            <v>18242.830000000002</v>
          </cell>
          <cell r="F108">
            <v>0</v>
          </cell>
          <cell r="G108">
            <v>0</v>
          </cell>
          <cell r="H108">
            <v>3648</v>
          </cell>
          <cell r="I108">
            <v>475</v>
          </cell>
          <cell r="J108">
            <v>570</v>
          </cell>
          <cell r="K108">
            <v>950</v>
          </cell>
          <cell r="L108">
            <v>2999.53</v>
          </cell>
          <cell r="M108">
            <v>0</v>
          </cell>
          <cell r="N108">
            <v>26885.360000000001</v>
          </cell>
        </row>
        <row r="109">
          <cell r="C109" t="str">
            <v>James</v>
          </cell>
          <cell r="D109">
            <v>1</v>
          </cell>
          <cell r="E109">
            <v>17572.830000000002</v>
          </cell>
          <cell r="F109">
            <v>0</v>
          </cell>
          <cell r="G109">
            <v>0</v>
          </cell>
          <cell r="H109">
            <v>3584</v>
          </cell>
          <cell r="I109">
            <v>466.67</v>
          </cell>
          <cell r="J109">
            <v>560</v>
          </cell>
          <cell r="K109">
            <v>933.33</v>
          </cell>
          <cell r="L109">
            <v>0</v>
          </cell>
          <cell r="M109">
            <v>0</v>
          </cell>
          <cell r="N109">
            <v>23116.83</v>
          </cell>
        </row>
        <row r="110">
          <cell r="C110" t="str">
            <v>David</v>
          </cell>
          <cell r="D110">
            <v>1</v>
          </cell>
          <cell r="E110">
            <v>20403</v>
          </cell>
          <cell r="F110">
            <v>0</v>
          </cell>
          <cell r="G110">
            <v>0</v>
          </cell>
          <cell r="H110">
            <v>3840</v>
          </cell>
          <cell r="I110">
            <v>500</v>
          </cell>
          <cell r="J110">
            <v>600</v>
          </cell>
          <cell r="K110">
            <v>1000</v>
          </cell>
          <cell r="L110">
            <v>9393.44</v>
          </cell>
          <cell r="M110">
            <v>0</v>
          </cell>
          <cell r="N110">
            <v>35736.44</v>
          </cell>
        </row>
        <row r="111">
          <cell r="C111" t="str">
            <v>Agbaje</v>
          </cell>
          <cell r="D111">
            <v>1</v>
          </cell>
          <cell r="E111">
            <v>38905</v>
          </cell>
          <cell r="F111">
            <v>0</v>
          </cell>
          <cell r="G111">
            <v>0</v>
          </cell>
          <cell r="H111">
            <v>3840</v>
          </cell>
          <cell r="I111">
            <v>500</v>
          </cell>
          <cell r="J111">
            <v>600</v>
          </cell>
          <cell r="K111">
            <v>1000</v>
          </cell>
          <cell r="L111">
            <v>0</v>
          </cell>
          <cell r="M111">
            <v>0</v>
          </cell>
          <cell r="N111">
            <v>44845</v>
          </cell>
        </row>
        <row r="112">
          <cell r="C112" t="str">
            <v>Ugoh</v>
          </cell>
          <cell r="D112">
            <v>1</v>
          </cell>
          <cell r="E112">
            <v>26430.25</v>
          </cell>
          <cell r="F112">
            <v>0</v>
          </cell>
          <cell r="G112">
            <v>0</v>
          </cell>
          <cell r="H112">
            <v>3520</v>
          </cell>
          <cell r="I112">
            <v>458.33</v>
          </cell>
          <cell r="J112">
            <v>550</v>
          </cell>
          <cell r="K112">
            <v>916.67</v>
          </cell>
          <cell r="L112">
            <v>0</v>
          </cell>
          <cell r="M112">
            <v>0</v>
          </cell>
          <cell r="N112">
            <v>31875.25</v>
          </cell>
        </row>
        <row r="113">
          <cell r="C113" t="str">
            <v>Ogar</v>
          </cell>
          <cell r="D113">
            <v>1</v>
          </cell>
          <cell r="E113">
            <v>26250</v>
          </cell>
          <cell r="F113">
            <v>0</v>
          </cell>
          <cell r="G113">
            <v>0</v>
          </cell>
          <cell r="H113">
            <v>3648</v>
          </cell>
          <cell r="I113">
            <v>475</v>
          </cell>
          <cell r="J113">
            <v>570</v>
          </cell>
          <cell r="K113">
            <v>950</v>
          </cell>
          <cell r="L113">
            <v>0</v>
          </cell>
          <cell r="M113">
            <v>0</v>
          </cell>
          <cell r="N113">
            <v>31893</v>
          </cell>
        </row>
        <row r="114">
          <cell r="C114" t="str">
            <v>Umoren</v>
          </cell>
          <cell r="D114">
            <v>1</v>
          </cell>
          <cell r="E114">
            <v>18333.330000000002</v>
          </cell>
          <cell r="F114">
            <v>0</v>
          </cell>
          <cell r="G114">
            <v>0</v>
          </cell>
          <cell r="H114">
            <v>3648</v>
          </cell>
          <cell r="I114">
            <v>475</v>
          </cell>
          <cell r="J114">
            <v>570</v>
          </cell>
          <cell r="K114">
            <v>950</v>
          </cell>
          <cell r="L114">
            <v>0</v>
          </cell>
          <cell r="M114">
            <v>0</v>
          </cell>
          <cell r="N114">
            <v>23976.33</v>
          </cell>
        </row>
      </sheetData>
      <sheetData sheetId="15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31236.92</v>
          </cell>
          <cell r="F10">
            <v>0</v>
          </cell>
          <cell r="G10">
            <v>0</v>
          </cell>
          <cell r="H10">
            <v>3648</v>
          </cell>
          <cell r="I10">
            <v>475</v>
          </cell>
          <cell r="J10">
            <v>570</v>
          </cell>
          <cell r="K10">
            <v>950</v>
          </cell>
          <cell r="L10">
            <v>0</v>
          </cell>
          <cell r="M10">
            <v>0</v>
          </cell>
          <cell r="N10">
            <v>36879.919999999998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18862.48</v>
          </cell>
          <cell r="M11">
            <v>0</v>
          </cell>
          <cell r="N11">
            <v>45266.149999999994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13866.2</v>
          </cell>
          <cell r="M13">
            <v>0</v>
          </cell>
          <cell r="N13">
            <v>40394.53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7472.96</v>
          </cell>
          <cell r="M17">
            <v>0</v>
          </cell>
          <cell r="N17">
            <v>34071.96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Aligere</v>
          </cell>
          <cell r="D20">
            <v>1</v>
          </cell>
          <cell r="E20">
            <v>19626.080000000002</v>
          </cell>
          <cell r="F20">
            <v>0</v>
          </cell>
          <cell r="G20">
            <v>0</v>
          </cell>
          <cell r="H20">
            <v>3648</v>
          </cell>
          <cell r="I20">
            <v>475</v>
          </cell>
          <cell r="J20">
            <v>570</v>
          </cell>
          <cell r="K20">
            <v>950</v>
          </cell>
          <cell r="L20">
            <v>6963.44</v>
          </cell>
          <cell r="M20">
            <v>0</v>
          </cell>
          <cell r="N20">
            <v>32232.52</v>
          </cell>
        </row>
        <row r="21">
          <cell r="C21" t="str">
            <v>Muritala</v>
          </cell>
          <cell r="D21">
            <v>1</v>
          </cell>
          <cell r="E21">
            <v>51413.58</v>
          </cell>
          <cell r="F21">
            <v>0</v>
          </cell>
          <cell r="G21">
            <v>0</v>
          </cell>
          <cell r="H21">
            <v>3584</v>
          </cell>
          <cell r="I21">
            <v>466.67</v>
          </cell>
          <cell r="J21">
            <v>560</v>
          </cell>
          <cell r="K21">
            <v>933.33</v>
          </cell>
          <cell r="L21">
            <v>0</v>
          </cell>
          <cell r="M21">
            <v>0</v>
          </cell>
          <cell r="N21">
            <v>56957.58</v>
          </cell>
        </row>
        <row r="22">
          <cell r="C22" t="str">
            <v>Ojiegbe</v>
          </cell>
          <cell r="D22">
            <v>1</v>
          </cell>
          <cell r="E22">
            <v>50174.17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55718.17</v>
          </cell>
        </row>
        <row r="23">
          <cell r="C23" t="str">
            <v>Audu</v>
          </cell>
          <cell r="D23">
            <v>1</v>
          </cell>
          <cell r="E23">
            <v>56993.75</v>
          </cell>
          <cell r="F23">
            <v>0</v>
          </cell>
          <cell r="G23">
            <v>0</v>
          </cell>
          <cell r="H23">
            <v>4000</v>
          </cell>
          <cell r="I23">
            <v>570.83000000000004</v>
          </cell>
          <cell r="J23">
            <v>625</v>
          </cell>
          <cell r="K23">
            <v>1041.67</v>
          </cell>
          <cell r="L23">
            <v>0</v>
          </cell>
          <cell r="M23">
            <v>0</v>
          </cell>
          <cell r="N23">
            <v>63231.25</v>
          </cell>
        </row>
        <row r="24">
          <cell r="C24" t="str">
            <v>Okpe</v>
          </cell>
          <cell r="D24">
            <v>1</v>
          </cell>
          <cell r="E24">
            <v>48586.5</v>
          </cell>
          <cell r="F24">
            <v>0</v>
          </cell>
          <cell r="G24">
            <v>0</v>
          </cell>
          <cell r="H24">
            <v>3584</v>
          </cell>
          <cell r="I24">
            <v>466.67</v>
          </cell>
          <cell r="J24">
            <v>560</v>
          </cell>
          <cell r="K24">
            <v>933.33</v>
          </cell>
          <cell r="L24">
            <v>0</v>
          </cell>
          <cell r="M24">
            <v>0</v>
          </cell>
          <cell r="N24">
            <v>54130.5</v>
          </cell>
        </row>
        <row r="25">
          <cell r="C25" t="str">
            <v>Ndoh</v>
          </cell>
          <cell r="D25">
            <v>1</v>
          </cell>
          <cell r="E25">
            <v>41463.33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47007.33</v>
          </cell>
        </row>
        <row r="26">
          <cell r="C26" t="str">
            <v>Owolabi F</v>
          </cell>
          <cell r="D26">
            <v>1</v>
          </cell>
          <cell r="E26">
            <v>34136.67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39680.67</v>
          </cell>
        </row>
        <row r="27">
          <cell r="C27" t="str">
            <v>Gbadebo</v>
          </cell>
          <cell r="D27">
            <v>1</v>
          </cell>
          <cell r="E27">
            <v>106734.42</v>
          </cell>
          <cell r="F27">
            <v>0</v>
          </cell>
          <cell r="G27">
            <v>0</v>
          </cell>
          <cell r="H27">
            <v>3648</v>
          </cell>
          <cell r="I27">
            <v>475</v>
          </cell>
          <cell r="J27">
            <v>570</v>
          </cell>
          <cell r="K27">
            <v>950</v>
          </cell>
          <cell r="L27">
            <v>0</v>
          </cell>
          <cell r="M27">
            <v>0</v>
          </cell>
          <cell r="N27">
            <v>112377.42</v>
          </cell>
        </row>
        <row r="28">
          <cell r="C28" t="str">
            <v>Agboola</v>
          </cell>
          <cell r="D28">
            <v>1</v>
          </cell>
          <cell r="E28">
            <v>48428.33</v>
          </cell>
          <cell r="F28">
            <v>0</v>
          </cell>
          <cell r="G28">
            <v>0</v>
          </cell>
          <cell r="H28">
            <v>3584</v>
          </cell>
          <cell r="I28">
            <v>466.67</v>
          </cell>
          <cell r="J28">
            <v>560</v>
          </cell>
          <cell r="K28">
            <v>933.33</v>
          </cell>
          <cell r="L28">
            <v>0</v>
          </cell>
          <cell r="M28">
            <v>0</v>
          </cell>
          <cell r="N28">
            <v>53972.33</v>
          </cell>
        </row>
        <row r="29">
          <cell r="C29" t="str">
            <v>Stanley-Odunaro</v>
          </cell>
          <cell r="D29">
            <v>1</v>
          </cell>
          <cell r="E29">
            <v>49454.17</v>
          </cell>
          <cell r="F29">
            <v>0</v>
          </cell>
          <cell r="G29">
            <v>0</v>
          </cell>
          <cell r="H29">
            <v>3648</v>
          </cell>
          <cell r="I29">
            <v>475</v>
          </cell>
          <cell r="J29">
            <v>570</v>
          </cell>
          <cell r="K29">
            <v>950</v>
          </cell>
          <cell r="L29">
            <v>0</v>
          </cell>
          <cell r="M29">
            <v>0</v>
          </cell>
          <cell r="N29">
            <v>55097.17</v>
          </cell>
        </row>
        <row r="30">
          <cell r="C30" t="str">
            <v>Ogunsanwo</v>
          </cell>
          <cell r="D30">
            <v>1</v>
          </cell>
          <cell r="E30">
            <v>19626.080000000002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13417.36</v>
          </cell>
          <cell r="M30">
            <v>0</v>
          </cell>
          <cell r="N30">
            <v>38686.44</v>
          </cell>
        </row>
        <row r="31">
          <cell r="C31" t="str">
            <v>Okolo</v>
          </cell>
          <cell r="D31">
            <v>1</v>
          </cell>
          <cell r="E31">
            <v>20082.330000000002</v>
          </cell>
          <cell r="F31">
            <v>0</v>
          </cell>
          <cell r="G31">
            <v>0</v>
          </cell>
          <cell r="H31">
            <v>3520</v>
          </cell>
          <cell r="I31">
            <v>458.33</v>
          </cell>
          <cell r="J31">
            <v>550</v>
          </cell>
          <cell r="K31">
            <v>916.67</v>
          </cell>
          <cell r="L31">
            <v>23300.78</v>
          </cell>
          <cell r="M31">
            <v>0</v>
          </cell>
          <cell r="N31">
            <v>48828.11</v>
          </cell>
        </row>
        <row r="32">
          <cell r="C32" t="str">
            <v>Nwakerendu</v>
          </cell>
          <cell r="D32">
            <v>1</v>
          </cell>
          <cell r="E32">
            <v>45138.5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50583.5</v>
          </cell>
        </row>
        <row r="33">
          <cell r="C33" t="str">
            <v>Kassim</v>
          </cell>
          <cell r="D33">
            <v>1</v>
          </cell>
          <cell r="E33">
            <v>42231.5</v>
          </cell>
          <cell r="F33">
            <v>0</v>
          </cell>
          <cell r="G33">
            <v>0</v>
          </cell>
          <cell r="H33">
            <v>3584</v>
          </cell>
          <cell r="I33">
            <v>466.67</v>
          </cell>
          <cell r="J33">
            <v>560</v>
          </cell>
          <cell r="K33">
            <v>933.33</v>
          </cell>
          <cell r="L33">
            <v>0</v>
          </cell>
          <cell r="M33">
            <v>0</v>
          </cell>
          <cell r="N33">
            <v>47775.5</v>
          </cell>
        </row>
        <row r="34">
          <cell r="C34" t="str">
            <v>Iwuh</v>
          </cell>
          <cell r="D34">
            <v>1</v>
          </cell>
          <cell r="E34">
            <v>24498.58</v>
          </cell>
          <cell r="F34">
            <v>0</v>
          </cell>
          <cell r="G34">
            <v>0</v>
          </cell>
          <cell r="H34">
            <v>3648</v>
          </cell>
          <cell r="I34">
            <v>475</v>
          </cell>
          <cell r="J34">
            <v>570</v>
          </cell>
          <cell r="K34">
            <v>950</v>
          </cell>
          <cell r="L34">
            <v>24592</v>
          </cell>
          <cell r="M34">
            <v>0</v>
          </cell>
          <cell r="N34">
            <v>54733.58</v>
          </cell>
        </row>
        <row r="35">
          <cell r="C35" t="str">
            <v>Dania</v>
          </cell>
          <cell r="D35">
            <v>1</v>
          </cell>
          <cell r="E35">
            <v>18116</v>
          </cell>
          <cell r="F35">
            <v>0</v>
          </cell>
          <cell r="G35">
            <v>0</v>
          </cell>
          <cell r="H35">
            <v>3584</v>
          </cell>
          <cell r="I35">
            <v>466.67</v>
          </cell>
          <cell r="J35">
            <v>560</v>
          </cell>
          <cell r="K35">
            <v>933.33</v>
          </cell>
          <cell r="L35">
            <v>20223.330000000002</v>
          </cell>
          <cell r="M35">
            <v>0</v>
          </cell>
          <cell r="N35">
            <v>43883.33</v>
          </cell>
        </row>
        <row r="36">
          <cell r="C36" t="str">
            <v>Owolabi CB</v>
          </cell>
          <cell r="D36">
            <v>1</v>
          </cell>
          <cell r="E36">
            <v>19281.75</v>
          </cell>
          <cell r="F36">
            <v>0</v>
          </cell>
          <cell r="G36">
            <v>0</v>
          </cell>
          <cell r="H36">
            <v>3584</v>
          </cell>
          <cell r="I36">
            <v>466.67</v>
          </cell>
          <cell r="J36">
            <v>560</v>
          </cell>
          <cell r="K36">
            <v>933.33</v>
          </cell>
          <cell r="L36">
            <v>16018.56</v>
          </cell>
          <cell r="M36">
            <v>0</v>
          </cell>
          <cell r="N36">
            <v>40844.31</v>
          </cell>
        </row>
        <row r="37">
          <cell r="C37" t="str">
            <v>Duyile</v>
          </cell>
          <cell r="D37">
            <v>1</v>
          </cell>
          <cell r="E37">
            <v>30075</v>
          </cell>
          <cell r="F37">
            <v>0</v>
          </cell>
          <cell r="G37">
            <v>0</v>
          </cell>
          <cell r="H37">
            <v>3840</v>
          </cell>
          <cell r="I37">
            <v>500</v>
          </cell>
          <cell r="J37">
            <v>600</v>
          </cell>
          <cell r="K37">
            <v>1000</v>
          </cell>
          <cell r="L37">
            <v>0</v>
          </cell>
          <cell r="M37">
            <v>0</v>
          </cell>
          <cell r="N37">
            <v>36015</v>
          </cell>
        </row>
        <row r="38">
          <cell r="C38" t="str">
            <v>Dada</v>
          </cell>
          <cell r="D38">
            <v>1</v>
          </cell>
          <cell r="E38">
            <v>118750</v>
          </cell>
          <cell r="F38">
            <v>0</v>
          </cell>
          <cell r="G38">
            <v>0</v>
          </cell>
          <cell r="H38">
            <v>3648</v>
          </cell>
          <cell r="I38">
            <v>475</v>
          </cell>
          <cell r="J38">
            <v>570</v>
          </cell>
          <cell r="K38">
            <v>950</v>
          </cell>
          <cell r="L38">
            <v>0</v>
          </cell>
          <cell r="M38">
            <v>0</v>
          </cell>
          <cell r="N38">
            <v>124393</v>
          </cell>
        </row>
        <row r="39">
          <cell r="C39" t="str">
            <v>Munis</v>
          </cell>
          <cell r="D39">
            <v>1</v>
          </cell>
          <cell r="E39">
            <v>54180.42</v>
          </cell>
          <cell r="F39">
            <v>0</v>
          </cell>
          <cell r="G39">
            <v>0</v>
          </cell>
          <cell r="H39">
            <v>3648</v>
          </cell>
          <cell r="I39">
            <v>475</v>
          </cell>
          <cell r="J39">
            <v>570</v>
          </cell>
          <cell r="K39">
            <v>950</v>
          </cell>
          <cell r="L39">
            <v>0</v>
          </cell>
          <cell r="M39">
            <v>0</v>
          </cell>
          <cell r="N39">
            <v>59823.42</v>
          </cell>
        </row>
        <row r="40">
          <cell r="C40" t="str">
            <v>Adeola</v>
          </cell>
          <cell r="D40">
            <v>1</v>
          </cell>
          <cell r="E40">
            <v>27391.33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33034.33</v>
          </cell>
        </row>
        <row r="41">
          <cell r="C41" t="str">
            <v>Fadare</v>
          </cell>
          <cell r="D41">
            <v>1</v>
          </cell>
          <cell r="E41">
            <v>27391.33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33034.33</v>
          </cell>
        </row>
        <row r="42">
          <cell r="C42" t="str">
            <v>Adegoke</v>
          </cell>
          <cell r="D42">
            <v>1</v>
          </cell>
          <cell r="E42">
            <v>17886.580000000002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23529.58</v>
          </cell>
        </row>
        <row r="43">
          <cell r="C43" t="str">
            <v>Omotola</v>
          </cell>
          <cell r="D43">
            <v>1</v>
          </cell>
          <cell r="E43">
            <v>17987.169999999998</v>
          </cell>
          <cell r="F43">
            <v>0</v>
          </cell>
          <cell r="G43">
            <v>0</v>
          </cell>
          <cell r="H43">
            <v>3584</v>
          </cell>
          <cell r="I43">
            <v>466.67</v>
          </cell>
          <cell r="J43">
            <v>560</v>
          </cell>
          <cell r="K43">
            <v>933.33</v>
          </cell>
          <cell r="L43">
            <v>0</v>
          </cell>
          <cell r="M43">
            <v>0</v>
          </cell>
          <cell r="N43">
            <v>23531.17</v>
          </cell>
        </row>
        <row r="44">
          <cell r="C44" t="str">
            <v>Austin-Okoria</v>
          </cell>
          <cell r="D44">
            <v>1</v>
          </cell>
          <cell r="E44">
            <v>19475.830000000002</v>
          </cell>
          <cell r="F44">
            <v>0</v>
          </cell>
          <cell r="G44">
            <v>0</v>
          </cell>
          <cell r="H44">
            <v>3584</v>
          </cell>
          <cell r="I44">
            <v>466.67</v>
          </cell>
          <cell r="J44">
            <v>560</v>
          </cell>
          <cell r="K44">
            <v>933.33</v>
          </cell>
          <cell r="L44">
            <v>0</v>
          </cell>
          <cell r="M44">
            <v>0</v>
          </cell>
          <cell r="N44">
            <v>25019.83</v>
          </cell>
        </row>
        <row r="45">
          <cell r="C45" t="str">
            <v>Imade</v>
          </cell>
          <cell r="D45">
            <v>1</v>
          </cell>
          <cell r="E45">
            <v>27391.33</v>
          </cell>
          <cell r="F45">
            <v>0</v>
          </cell>
          <cell r="G45">
            <v>0</v>
          </cell>
          <cell r="H45">
            <v>3648</v>
          </cell>
          <cell r="I45">
            <v>475</v>
          </cell>
          <cell r="J45">
            <v>570</v>
          </cell>
          <cell r="K45">
            <v>950</v>
          </cell>
          <cell r="L45">
            <v>0</v>
          </cell>
          <cell r="M45">
            <v>0</v>
          </cell>
          <cell r="N45">
            <v>33034.33</v>
          </cell>
        </row>
        <row r="46">
          <cell r="C46" t="str">
            <v>Oshunremi</v>
          </cell>
          <cell r="D46">
            <v>1</v>
          </cell>
          <cell r="E46">
            <v>36856.17</v>
          </cell>
          <cell r="F46">
            <v>0</v>
          </cell>
          <cell r="G46">
            <v>0</v>
          </cell>
          <cell r="H46">
            <v>3648</v>
          </cell>
          <cell r="I46">
            <v>475</v>
          </cell>
          <cell r="J46">
            <v>570</v>
          </cell>
          <cell r="K46">
            <v>950</v>
          </cell>
          <cell r="L46">
            <v>0</v>
          </cell>
          <cell r="M46">
            <v>0</v>
          </cell>
          <cell r="N46">
            <v>42499.17</v>
          </cell>
        </row>
        <row r="47">
          <cell r="C47" t="str">
            <v>Adeleye</v>
          </cell>
          <cell r="D47">
            <v>1</v>
          </cell>
          <cell r="E47">
            <v>83333.33</v>
          </cell>
          <cell r="F47">
            <v>0</v>
          </cell>
          <cell r="G47">
            <v>0</v>
          </cell>
          <cell r="H47">
            <v>3200</v>
          </cell>
          <cell r="I47">
            <v>416.67</v>
          </cell>
          <cell r="J47">
            <v>500</v>
          </cell>
          <cell r="K47">
            <v>833.33</v>
          </cell>
          <cell r="L47">
            <v>0</v>
          </cell>
          <cell r="M47">
            <v>0</v>
          </cell>
          <cell r="N47">
            <v>88283.33</v>
          </cell>
        </row>
        <row r="48">
          <cell r="C48" t="str">
            <v>Isijola</v>
          </cell>
          <cell r="D48">
            <v>1</v>
          </cell>
          <cell r="E48">
            <v>57456</v>
          </cell>
          <cell r="F48">
            <v>0</v>
          </cell>
          <cell r="G48">
            <v>0</v>
          </cell>
          <cell r="H48">
            <v>3840</v>
          </cell>
          <cell r="I48">
            <v>500</v>
          </cell>
          <cell r="J48">
            <v>600</v>
          </cell>
          <cell r="K48">
            <v>1000</v>
          </cell>
          <cell r="L48">
            <v>0</v>
          </cell>
          <cell r="M48">
            <v>0</v>
          </cell>
          <cell r="N48">
            <v>63396</v>
          </cell>
        </row>
        <row r="49">
          <cell r="C49" t="str">
            <v>Ogunmiluyi</v>
          </cell>
          <cell r="D49">
            <v>1</v>
          </cell>
          <cell r="E49">
            <v>44600.42</v>
          </cell>
          <cell r="F49">
            <v>0</v>
          </cell>
          <cell r="G49">
            <v>0</v>
          </cell>
          <cell r="H49">
            <v>3520</v>
          </cell>
          <cell r="I49">
            <v>458.33</v>
          </cell>
          <cell r="J49">
            <v>550</v>
          </cell>
          <cell r="K49">
            <v>916.67</v>
          </cell>
          <cell r="L49">
            <v>0</v>
          </cell>
          <cell r="M49">
            <v>0</v>
          </cell>
          <cell r="N49">
            <v>50045.42</v>
          </cell>
        </row>
        <row r="50">
          <cell r="C50" t="str">
            <v>Adebayo</v>
          </cell>
          <cell r="D50">
            <v>1</v>
          </cell>
          <cell r="E50">
            <v>38152.92</v>
          </cell>
          <cell r="F50">
            <v>0</v>
          </cell>
          <cell r="G50">
            <v>0</v>
          </cell>
          <cell r="H50">
            <v>3648</v>
          </cell>
          <cell r="I50">
            <v>475</v>
          </cell>
          <cell r="J50">
            <v>570</v>
          </cell>
          <cell r="K50">
            <v>950</v>
          </cell>
          <cell r="L50">
            <v>0</v>
          </cell>
          <cell r="M50">
            <v>0</v>
          </cell>
          <cell r="N50">
            <v>43795.92</v>
          </cell>
        </row>
        <row r="51">
          <cell r="C51" t="str">
            <v>Emiola</v>
          </cell>
          <cell r="D51">
            <v>1</v>
          </cell>
          <cell r="E51">
            <v>39792.25</v>
          </cell>
          <cell r="F51">
            <v>0</v>
          </cell>
          <cell r="G51">
            <v>0</v>
          </cell>
          <cell r="H51">
            <v>3648</v>
          </cell>
          <cell r="I51">
            <v>475</v>
          </cell>
          <cell r="J51">
            <v>570</v>
          </cell>
          <cell r="K51">
            <v>950</v>
          </cell>
          <cell r="L51">
            <v>0</v>
          </cell>
          <cell r="M51">
            <v>0</v>
          </cell>
          <cell r="N51">
            <v>45435.25</v>
          </cell>
        </row>
        <row r="52">
          <cell r="C52" t="str">
            <v>Adeiga</v>
          </cell>
          <cell r="D52">
            <v>1</v>
          </cell>
          <cell r="E52">
            <v>37368.25</v>
          </cell>
          <cell r="F52">
            <v>0</v>
          </cell>
          <cell r="G52">
            <v>0</v>
          </cell>
          <cell r="H52">
            <v>3648</v>
          </cell>
          <cell r="I52">
            <v>475</v>
          </cell>
          <cell r="J52">
            <v>570</v>
          </cell>
          <cell r="K52">
            <v>950</v>
          </cell>
          <cell r="L52">
            <v>0</v>
          </cell>
          <cell r="M52">
            <v>0</v>
          </cell>
          <cell r="N52">
            <v>43011.25</v>
          </cell>
        </row>
        <row r="53">
          <cell r="C53" t="str">
            <v>Onuoha</v>
          </cell>
          <cell r="D53">
            <v>1</v>
          </cell>
          <cell r="E53">
            <v>26516.17</v>
          </cell>
          <cell r="F53">
            <v>0</v>
          </cell>
          <cell r="G53">
            <v>0</v>
          </cell>
          <cell r="H53">
            <v>3808</v>
          </cell>
          <cell r="I53">
            <v>495.83</v>
          </cell>
          <cell r="J53">
            <v>595</v>
          </cell>
          <cell r="K53">
            <v>991.67</v>
          </cell>
          <cell r="L53">
            <v>0</v>
          </cell>
          <cell r="M53">
            <v>0</v>
          </cell>
          <cell r="N53">
            <v>32406.67</v>
          </cell>
        </row>
        <row r="54">
          <cell r="C54" t="str">
            <v>Akintola</v>
          </cell>
          <cell r="D54">
            <v>1</v>
          </cell>
          <cell r="E54">
            <v>18925.5</v>
          </cell>
          <cell r="F54">
            <v>0</v>
          </cell>
          <cell r="G54">
            <v>0</v>
          </cell>
          <cell r="H54">
            <v>3520</v>
          </cell>
          <cell r="I54">
            <v>458.33</v>
          </cell>
          <cell r="J54">
            <v>550</v>
          </cell>
          <cell r="K54">
            <v>916.67</v>
          </cell>
          <cell r="L54">
            <v>0</v>
          </cell>
          <cell r="M54">
            <v>0</v>
          </cell>
          <cell r="N54">
            <v>24370.5</v>
          </cell>
        </row>
        <row r="55">
          <cell r="C55" t="str">
            <v>Onadipe</v>
          </cell>
          <cell r="D55">
            <v>1</v>
          </cell>
          <cell r="E55">
            <v>27387.25</v>
          </cell>
          <cell r="F55">
            <v>0</v>
          </cell>
          <cell r="G55">
            <v>0</v>
          </cell>
          <cell r="H55">
            <v>3520</v>
          </cell>
          <cell r="I55">
            <v>458.33</v>
          </cell>
          <cell r="J55">
            <v>550</v>
          </cell>
          <cell r="K55">
            <v>916.67</v>
          </cell>
          <cell r="L55">
            <v>0</v>
          </cell>
          <cell r="M55">
            <v>0</v>
          </cell>
          <cell r="N55">
            <v>32832.25</v>
          </cell>
        </row>
        <row r="56">
          <cell r="C56" t="str">
            <v>Mohammed</v>
          </cell>
          <cell r="D56">
            <v>1</v>
          </cell>
          <cell r="E56">
            <v>18772</v>
          </cell>
          <cell r="F56">
            <v>0</v>
          </cell>
          <cell r="G56">
            <v>0</v>
          </cell>
          <cell r="H56">
            <v>3648</v>
          </cell>
          <cell r="I56">
            <v>475</v>
          </cell>
          <cell r="J56">
            <v>570</v>
          </cell>
          <cell r="K56">
            <v>950</v>
          </cell>
          <cell r="L56">
            <v>0</v>
          </cell>
          <cell r="M56">
            <v>0</v>
          </cell>
          <cell r="N56">
            <v>24415</v>
          </cell>
        </row>
        <row r="57">
          <cell r="C57" t="str">
            <v>Adewale</v>
          </cell>
          <cell r="D57">
            <v>1</v>
          </cell>
          <cell r="E57">
            <v>19220.169999999998</v>
          </cell>
          <cell r="F57">
            <v>0</v>
          </cell>
          <cell r="G57">
            <v>0</v>
          </cell>
          <cell r="H57">
            <v>3584</v>
          </cell>
          <cell r="I57">
            <v>466.67</v>
          </cell>
          <cell r="J57">
            <v>560</v>
          </cell>
          <cell r="K57">
            <v>933.33</v>
          </cell>
          <cell r="L57">
            <v>21174.2</v>
          </cell>
          <cell r="M57">
            <v>0</v>
          </cell>
          <cell r="N57">
            <v>45938.369999999995</v>
          </cell>
        </row>
        <row r="58">
          <cell r="C58" t="str">
            <v>Isiakpere</v>
          </cell>
          <cell r="D58">
            <v>1</v>
          </cell>
          <cell r="E58">
            <v>18914.5</v>
          </cell>
          <cell r="F58">
            <v>0</v>
          </cell>
          <cell r="G58">
            <v>0</v>
          </cell>
          <cell r="H58">
            <v>3520</v>
          </cell>
          <cell r="I58">
            <v>458.33</v>
          </cell>
          <cell r="J58">
            <v>550</v>
          </cell>
          <cell r="K58">
            <v>916.67</v>
          </cell>
          <cell r="L58">
            <v>3109.92</v>
          </cell>
          <cell r="M58">
            <v>0</v>
          </cell>
          <cell r="N58">
            <v>27469.42</v>
          </cell>
        </row>
        <row r="59">
          <cell r="C59" t="str">
            <v>Salami</v>
          </cell>
          <cell r="D59">
            <v>1</v>
          </cell>
          <cell r="E59">
            <v>22829.58</v>
          </cell>
          <cell r="F59">
            <v>0</v>
          </cell>
          <cell r="G59">
            <v>0</v>
          </cell>
          <cell r="H59">
            <v>3520</v>
          </cell>
          <cell r="I59">
            <v>458.33</v>
          </cell>
          <cell r="J59">
            <v>550</v>
          </cell>
          <cell r="K59">
            <v>916.67</v>
          </cell>
          <cell r="L59">
            <v>0</v>
          </cell>
          <cell r="M59">
            <v>0</v>
          </cell>
          <cell r="N59">
            <v>28274.58</v>
          </cell>
        </row>
        <row r="60">
          <cell r="C60" t="str">
            <v>Ipinsokan</v>
          </cell>
          <cell r="D60">
            <v>1</v>
          </cell>
          <cell r="E60">
            <v>26499.919999999998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31944.92</v>
          </cell>
        </row>
        <row r="61">
          <cell r="C61" t="str">
            <v>Ekpo</v>
          </cell>
          <cell r="D61">
            <v>1</v>
          </cell>
          <cell r="E61">
            <v>26366</v>
          </cell>
          <cell r="F61">
            <v>0</v>
          </cell>
          <cell r="G61">
            <v>0</v>
          </cell>
          <cell r="H61">
            <v>3840</v>
          </cell>
          <cell r="I61">
            <v>500</v>
          </cell>
          <cell r="J61">
            <v>600</v>
          </cell>
          <cell r="K61">
            <v>1000</v>
          </cell>
          <cell r="L61">
            <v>0</v>
          </cell>
          <cell r="M61">
            <v>0</v>
          </cell>
          <cell r="N61">
            <v>32306</v>
          </cell>
        </row>
        <row r="62">
          <cell r="C62" t="str">
            <v>Olagunju</v>
          </cell>
          <cell r="D62">
            <v>1</v>
          </cell>
          <cell r="E62">
            <v>30372.67</v>
          </cell>
          <cell r="F62">
            <v>0</v>
          </cell>
          <cell r="G62">
            <v>0</v>
          </cell>
          <cell r="H62">
            <v>4640</v>
          </cell>
          <cell r="I62">
            <v>604.16999999999996</v>
          </cell>
          <cell r="J62">
            <v>725</v>
          </cell>
          <cell r="K62">
            <v>1208.33</v>
          </cell>
          <cell r="L62">
            <v>0</v>
          </cell>
          <cell r="M62">
            <v>0</v>
          </cell>
          <cell r="N62">
            <v>37550.17</v>
          </cell>
        </row>
        <row r="63">
          <cell r="C63" t="str">
            <v>Obidike</v>
          </cell>
          <cell r="D63">
            <v>1</v>
          </cell>
          <cell r="E63">
            <v>37848.25</v>
          </cell>
          <cell r="F63">
            <v>0</v>
          </cell>
          <cell r="G63">
            <v>0</v>
          </cell>
          <cell r="H63">
            <v>3520</v>
          </cell>
          <cell r="I63">
            <v>458.33</v>
          </cell>
          <cell r="J63">
            <v>550</v>
          </cell>
          <cell r="K63">
            <v>916.67</v>
          </cell>
          <cell r="L63">
            <v>0</v>
          </cell>
          <cell r="M63">
            <v>0</v>
          </cell>
          <cell r="N63">
            <v>43293.25</v>
          </cell>
        </row>
        <row r="64">
          <cell r="C64" t="str">
            <v>Aiku</v>
          </cell>
          <cell r="D64">
            <v>1</v>
          </cell>
          <cell r="E64">
            <v>38062.92</v>
          </cell>
          <cell r="F64">
            <v>0</v>
          </cell>
          <cell r="G64">
            <v>0</v>
          </cell>
          <cell r="H64">
            <v>4160</v>
          </cell>
          <cell r="I64">
            <v>541.66999999999996</v>
          </cell>
          <cell r="J64">
            <v>650</v>
          </cell>
          <cell r="K64">
            <v>1083.33</v>
          </cell>
          <cell r="L64">
            <v>0</v>
          </cell>
          <cell r="M64">
            <v>0</v>
          </cell>
          <cell r="N64">
            <v>44497.919999999998</v>
          </cell>
        </row>
        <row r="65">
          <cell r="C65" t="str">
            <v>Omude Onomeguari</v>
          </cell>
          <cell r="D65">
            <v>1</v>
          </cell>
          <cell r="E65">
            <v>15257.92</v>
          </cell>
          <cell r="F65">
            <v>0</v>
          </cell>
          <cell r="G65">
            <v>0</v>
          </cell>
          <cell r="H65">
            <v>3648</v>
          </cell>
          <cell r="I65">
            <v>475</v>
          </cell>
          <cell r="J65">
            <v>570</v>
          </cell>
          <cell r="K65">
            <v>950</v>
          </cell>
          <cell r="L65">
            <v>6205.88</v>
          </cell>
          <cell r="M65">
            <v>0</v>
          </cell>
          <cell r="N65">
            <v>27106.799999999999</v>
          </cell>
        </row>
        <row r="66">
          <cell r="C66" t="str">
            <v>Urutane</v>
          </cell>
          <cell r="D66">
            <v>1</v>
          </cell>
          <cell r="E66">
            <v>13552</v>
          </cell>
          <cell r="F66">
            <v>0</v>
          </cell>
          <cell r="G66">
            <v>0</v>
          </cell>
          <cell r="H66">
            <v>3584</v>
          </cell>
          <cell r="I66">
            <v>466.67</v>
          </cell>
          <cell r="J66">
            <v>560</v>
          </cell>
          <cell r="K66">
            <v>933.33</v>
          </cell>
          <cell r="L66">
            <v>16888.32</v>
          </cell>
          <cell r="M66">
            <v>0</v>
          </cell>
          <cell r="N66">
            <v>35984.32</v>
          </cell>
        </row>
        <row r="67">
          <cell r="C67" t="str">
            <v>Momodu Jimoh Amusa</v>
          </cell>
          <cell r="D67">
            <v>1</v>
          </cell>
          <cell r="E67">
            <v>17269.080000000002</v>
          </cell>
          <cell r="F67">
            <v>0</v>
          </cell>
          <cell r="G67">
            <v>0</v>
          </cell>
          <cell r="H67">
            <v>3648</v>
          </cell>
          <cell r="I67">
            <v>475</v>
          </cell>
          <cell r="J67">
            <v>570</v>
          </cell>
          <cell r="K67">
            <v>950</v>
          </cell>
          <cell r="L67">
            <v>11805.76</v>
          </cell>
          <cell r="M67">
            <v>0</v>
          </cell>
          <cell r="N67">
            <v>34717.840000000004</v>
          </cell>
        </row>
        <row r="68">
          <cell r="C68" t="str">
            <v>Obasanya</v>
          </cell>
          <cell r="D68">
            <v>1</v>
          </cell>
          <cell r="E68">
            <v>28428.75</v>
          </cell>
          <cell r="F68">
            <v>0</v>
          </cell>
          <cell r="G68">
            <v>0</v>
          </cell>
          <cell r="H68">
            <v>3648</v>
          </cell>
          <cell r="I68">
            <v>475</v>
          </cell>
          <cell r="J68">
            <v>570</v>
          </cell>
          <cell r="K68">
            <v>950</v>
          </cell>
          <cell r="L68">
            <v>0</v>
          </cell>
          <cell r="M68">
            <v>0</v>
          </cell>
          <cell r="N68">
            <v>34071.75</v>
          </cell>
        </row>
        <row r="69">
          <cell r="C69" t="str">
            <v>West</v>
          </cell>
          <cell r="D69">
            <v>1</v>
          </cell>
          <cell r="E69">
            <v>15747.42</v>
          </cell>
          <cell r="F69">
            <v>0</v>
          </cell>
          <cell r="G69">
            <v>0</v>
          </cell>
          <cell r="H69">
            <v>3520</v>
          </cell>
          <cell r="I69">
            <v>458.33</v>
          </cell>
          <cell r="J69">
            <v>550</v>
          </cell>
          <cell r="K69">
            <v>916.67</v>
          </cell>
          <cell r="L69">
            <v>0</v>
          </cell>
          <cell r="M69">
            <v>0</v>
          </cell>
          <cell r="N69">
            <v>21192.42</v>
          </cell>
        </row>
        <row r="70">
          <cell r="C70" t="str">
            <v>Chukwu</v>
          </cell>
          <cell r="D70">
            <v>1</v>
          </cell>
          <cell r="E70">
            <v>15271.67</v>
          </cell>
          <cell r="F70">
            <v>0</v>
          </cell>
          <cell r="G70">
            <v>0</v>
          </cell>
          <cell r="H70">
            <v>3520</v>
          </cell>
          <cell r="I70">
            <v>458.33</v>
          </cell>
          <cell r="J70">
            <v>550</v>
          </cell>
          <cell r="K70">
            <v>916.67</v>
          </cell>
          <cell r="L70">
            <v>13727.12</v>
          </cell>
          <cell r="M70">
            <v>0</v>
          </cell>
          <cell r="N70">
            <v>34443.79</v>
          </cell>
        </row>
        <row r="71">
          <cell r="C71" t="str">
            <v>Iwu</v>
          </cell>
          <cell r="D71">
            <v>1</v>
          </cell>
          <cell r="E71">
            <v>16062.75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8618</v>
          </cell>
          <cell r="M71">
            <v>0</v>
          </cell>
          <cell r="N71">
            <v>30125.75</v>
          </cell>
        </row>
        <row r="72">
          <cell r="C72" t="str">
            <v>Ogbonnaya</v>
          </cell>
          <cell r="D72">
            <v>1</v>
          </cell>
          <cell r="E72">
            <v>116666.67</v>
          </cell>
          <cell r="F72">
            <v>0</v>
          </cell>
          <cell r="G72">
            <v>0</v>
          </cell>
          <cell r="H72">
            <v>3584</v>
          </cell>
          <cell r="I72">
            <v>466.67</v>
          </cell>
          <cell r="J72">
            <v>560</v>
          </cell>
          <cell r="K72">
            <v>933.33</v>
          </cell>
          <cell r="L72">
            <v>0</v>
          </cell>
          <cell r="M72">
            <v>0</v>
          </cell>
          <cell r="N72">
            <v>122210.67</v>
          </cell>
        </row>
        <row r="73">
          <cell r="C73" t="str">
            <v>Dina</v>
          </cell>
          <cell r="D73">
            <v>1</v>
          </cell>
          <cell r="E73">
            <v>26532.92</v>
          </cell>
          <cell r="F73">
            <v>0</v>
          </cell>
          <cell r="G73">
            <v>0</v>
          </cell>
          <cell r="H73">
            <v>3520</v>
          </cell>
          <cell r="I73">
            <v>458.33</v>
          </cell>
          <cell r="J73">
            <v>550</v>
          </cell>
          <cell r="K73">
            <v>916.67</v>
          </cell>
          <cell r="L73">
            <v>0</v>
          </cell>
          <cell r="M73">
            <v>0</v>
          </cell>
          <cell r="N73">
            <v>31977.919999999998</v>
          </cell>
        </row>
        <row r="74">
          <cell r="C74" t="str">
            <v>Oyibo</v>
          </cell>
          <cell r="D74">
            <v>1</v>
          </cell>
          <cell r="E74">
            <v>17428.169999999998</v>
          </cell>
          <cell r="F74">
            <v>0</v>
          </cell>
          <cell r="G74">
            <v>0</v>
          </cell>
          <cell r="H74">
            <v>3584</v>
          </cell>
          <cell r="I74">
            <v>466.67</v>
          </cell>
          <cell r="J74">
            <v>560</v>
          </cell>
          <cell r="K74">
            <v>933.33</v>
          </cell>
          <cell r="L74">
            <v>10859.04</v>
          </cell>
          <cell r="M74">
            <v>0</v>
          </cell>
          <cell r="N74">
            <v>33831.21</v>
          </cell>
        </row>
        <row r="75">
          <cell r="C75" t="str">
            <v>Dosunmu</v>
          </cell>
          <cell r="D75">
            <v>1</v>
          </cell>
          <cell r="E75">
            <v>17312.830000000002</v>
          </cell>
          <cell r="F75">
            <v>0</v>
          </cell>
          <cell r="G75">
            <v>0</v>
          </cell>
          <cell r="H75">
            <v>3648</v>
          </cell>
          <cell r="I75">
            <v>475</v>
          </cell>
          <cell r="J75">
            <v>570</v>
          </cell>
          <cell r="K75">
            <v>950</v>
          </cell>
          <cell r="L75">
            <v>9588.48</v>
          </cell>
          <cell r="M75">
            <v>0</v>
          </cell>
          <cell r="N75">
            <v>32544.31</v>
          </cell>
        </row>
        <row r="76">
          <cell r="C76" t="str">
            <v>Ehiguese</v>
          </cell>
          <cell r="D76">
            <v>1</v>
          </cell>
          <cell r="E76">
            <v>13310</v>
          </cell>
          <cell r="F76">
            <v>0</v>
          </cell>
          <cell r="G76">
            <v>0</v>
          </cell>
          <cell r="H76">
            <v>3520</v>
          </cell>
          <cell r="I76">
            <v>458.33</v>
          </cell>
          <cell r="J76">
            <v>550</v>
          </cell>
          <cell r="K76">
            <v>916.67</v>
          </cell>
          <cell r="L76">
            <v>18083.259999999998</v>
          </cell>
          <cell r="M76">
            <v>0</v>
          </cell>
          <cell r="N76">
            <v>36838.259999999995</v>
          </cell>
        </row>
        <row r="77">
          <cell r="C77" t="str">
            <v>Yusuf</v>
          </cell>
          <cell r="D77">
            <v>1</v>
          </cell>
          <cell r="E77">
            <v>20426.919999999998</v>
          </cell>
          <cell r="F77">
            <v>0</v>
          </cell>
          <cell r="G77">
            <v>0</v>
          </cell>
          <cell r="H77">
            <v>3648</v>
          </cell>
          <cell r="I77">
            <v>475</v>
          </cell>
          <cell r="J77">
            <v>570</v>
          </cell>
          <cell r="K77">
            <v>950</v>
          </cell>
          <cell r="L77">
            <v>1414.16</v>
          </cell>
          <cell r="M77">
            <v>0</v>
          </cell>
          <cell r="N77">
            <v>27484.079999999998</v>
          </cell>
        </row>
        <row r="78">
          <cell r="C78" t="str">
            <v>Joseph</v>
          </cell>
          <cell r="D78">
            <v>1</v>
          </cell>
          <cell r="E78">
            <v>13200</v>
          </cell>
          <cell r="F78">
            <v>0</v>
          </cell>
          <cell r="G78">
            <v>0</v>
          </cell>
          <cell r="H78">
            <v>3520</v>
          </cell>
          <cell r="I78">
            <v>458.33</v>
          </cell>
          <cell r="J78">
            <v>550</v>
          </cell>
          <cell r="K78">
            <v>916.67</v>
          </cell>
          <cell r="L78">
            <v>7196.49</v>
          </cell>
          <cell r="M78">
            <v>0</v>
          </cell>
          <cell r="N78">
            <v>25841.489999999998</v>
          </cell>
        </row>
        <row r="79">
          <cell r="C79" t="str">
            <v>Osabuohien</v>
          </cell>
          <cell r="D79">
            <v>1</v>
          </cell>
          <cell r="E79">
            <v>19940</v>
          </cell>
          <cell r="F79">
            <v>0</v>
          </cell>
          <cell r="G79">
            <v>0</v>
          </cell>
          <cell r="H79">
            <v>3840</v>
          </cell>
          <cell r="I79">
            <v>500</v>
          </cell>
          <cell r="J79">
            <v>600</v>
          </cell>
          <cell r="K79">
            <v>1000</v>
          </cell>
          <cell r="L79">
            <v>10163.66</v>
          </cell>
          <cell r="M79">
            <v>0</v>
          </cell>
          <cell r="N79">
            <v>36043.660000000003</v>
          </cell>
        </row>
        <row r="80">
          <cell r="C80" t="str">
            <v>Ajisegbede</v>
          </cell>
          <cell r="D80">
            <v>1</v>
          </cell>
          <cell r="E80">
            <v>20403</v>
          </cell>
          <cell r="F80">
            <v>0</v>
          </cell>
          <cell r="G80">
            <v>0</v>
          </cell>
          <cell r="H80">
            <v>3840</v>
          </cell>
          <cell r="I80">
            <v>500</v>
          </cell>
          <cell r="J80">
            <v>600</v>
          </cell>
          <cell r="K80">
            <v>1000</v>
          </cell>
          <cell r="L80">
            <v>5703.16</v>
          </cell>
          <cell r="M80">
            <v>0</v>
          </cell>
          <cell r="N80">
            <v>32046.16</v>
          </cell>
        </row>
        <row r="81">
          <cell r="C81" t="str">
            <v>Abiodun</v>
          </cell>
          <cell r="D81">
            <v>1</v>
          </cell>
          <cell r="E81">
            <v>27391.33</v>
          </cell>
          <cell r="F81">
            <v>0</v>
          </cell>
          <cell r="G81">
            <v>0</v>
          </cell>
          <cell r="H81">
            <v>3648</v>
          </cell>
          <cell r="I81">
            <v>475</v>
          </cell>
          <cell r="J81">
            <v>570</v>
          </cell>
          <cell r="K81">
            <v>950</v>
          </cell>
          <cell r="L81">
            <v>0</v>
          </cell>
          <cell r="M81">
            <v>0</v>
          </cell>
          <cell r="N81">
            <v>33034.33</v>
          </cell>
        </row>
        <row r="82">
          <cell r="C82" t="str">
            <v>Fasheun</v>
          </cell>
          <cell r="D82">
            <v>1</v>
          </cell>
          <cell r="E82">
            <v>30557.67</v>
          </cell>
          <cell r="F82">
            <v>0</v>
          </cell>
          <cell r="G82">
            <v>0</v>
          </cell>
          <cell r="H82">
            <v>3648</v>
          </cell>
          <cell r="I82">
            <v>475</v>
          </cell>
          <cell r="J82">
            <v>570</v>
          </cell>
          <cell r="K82">
            <v>950</v>
          </cell>
          <cell r="L82">
            <v>0</v>
          </cell>
          <cell r="M82">
            <v>0</v>
          </cell>
          <cell r="N82">
            <v>36200.67</v>
          </cell>
        </row>
        <row r="83">
          <cell r="C83" t="str">
            <v>Asalu</v>
          </cell>
          <cell r="D83">
            <v>1</v>
          </cell>
          <cell r="E83">
            <v>27391.33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33034.33</v>
          </cell>
        </row>
        <row r="84">
          <cell r="C84" t="str">
            <v>Enegide</v>
          </cell>
          <cell r="D84">
            <v>1</v>
          </cell>
          <cell r="E84">
            <v>17572.830000000002</v>
          </cell>
          <cell r="F84">
            <v>0</v>
          </cell>
          <cell r="G84">
            <v>0</v>
          </cell>
          <cell r="H84">
            <v>3584</v>
          </cell>
          <cell r="I84">
            <v>466.67</v>
          </cell>
          <cell r="J84">
            <v>560</v>
          </cell>
          <cell r="K84">
            <v>933.33</v>
          </cell>
          <cell r="L84">
            <v>16423.560000000001</v>
          </cell>
          <cell r="M84">
            <v>0</v>
          </cell>
          <cell r="N84">
            <v>39540.39</v>
          </cell>
        </row>
        <row r="85">
          <cell r="C85" t="str">
            <v>Isidahomen</v>
          </cell>
          <cell r="D85">
            <v>1</v>
          </cell>
          <cell r="E85">
            <v>17987.71</v>
          </cell>
          <cell r="F85">
            <v>0</v>
          </cell>
          <cell r="G85">
            <v>0</v>
          </cell>
          <cell r="H85">
            <v>3584</v>
          </cell>
          <cell r="I85">
            <v>466.67</v>
          </cell>
          <cell r="J85">
            <v>560</v>
          </cell>
          <cell r="K85">
            <v>933.33</v>
          </cell>
          <cell r="L85">
            <v>13231.1</v>
          </cell>
          <cell r="M85">
            <v>0</v>
          </cell>
          <cell r="N85">
            <v>36762.81</v>
          </cell>
        </row>
        <row r="86">
          <cell r="C86" t="str">
            <v>Ngwudile</v>
          </cell>
          <cell r="D86">
            <v>1</v>
          </cell>
          <cell r="E86">
            <v>17572.830000000002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20377.38</v>
          </cell>
          <cell r="M86">
            <v>0</v>
          </cell>
          <cell r="N86">
            <v>43494.210000000006</v>
          </cell>
        </row>
        <row r="87">
          <cell r="C87" t="str">
            <v>Oke AA</v>
          </cell>
          <cell r="D87">
            <v>1</v>
          </cell>
          <cell r="E87">
            <v>17987.169999999998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26617.86</v>
          </cell>
          <cell r="M87">
            <v>0</v>
          </cell>
          <cell r="N87">
            <v>50149.03</v>
          </cell>
        </row>
        <row r="88">
          <cell r="C88" t="str">
            <v>Ajisebutu</v>
          </cell>
          <cell r="D88">
            <v>1</v>
          </cell>
          <cell r="E88">
            <v>13200</v>
          </cell>
          <cell r="F88">
            <v>0</v>
          </cell>
          <cell r="G88">
            <v>0</v>
          </cell>
          <cell r="H88">
            <v>3520</v>
          </cell>
          <cell r="I88">
            <v>458.33</v>
          </cell>
          <cell r="J88">
            <v>550</v>
          </cell>
          <cell r="K88">
            <v>916.67</v>
          </cell>
          <cell r="L88">
            <v>13022.22</v>
          </cell>
          <cell r="M88">
            <v>0</v>
          </cell>
          <cell r="N88">
            <v>31667.22</v>
          </cell>
        </row>
        <row r="89">
          <cell r="C89" t="str">
            <v>Alade</v>
          </cell>
          <cell r="D89">
            <v>1</v>
          </cell>
          <cell r="E89">
            <v>13200</v>
          </cell>
          <cell r="F89">
            <v>0</v>
          </cell>
          <cell r="G89">
            <v>0</v>
          </cell>
          <cell r="H89">
            <v>3520</v>
          </cell>
          <cell r="I89">
            <v>458.33</v>
          </cell>
          <cell r="J89">
            <v>550</v>
          </cell>
          <cell r="K89">
            <v>916.67</v>
          </cell>
          <cell r="L89">
            <v>17819.88</v>
          </cell>
          <cell r="M89">
            <v>0</v>
          </cell>
          <cell r="N89">
            <v>36464.880000000005</v>
          </cell>
        </row>
        <row r="90">
          <cell r="C90" t="str">
            <v>Tesilimi</v>
          </cell>
          <cell r="D90">
            <v>1</v>
          </cell>
          <cell r="E90">
            <v>13552</v>
          </cell>
          <cell r="F90">
            <v>0</v>
          </cell>
          <cell r="G90">
            <v>0</v>
          </cell>
          <cell r="H90">
            <v>3584</v>
          </cell>
          <cell r="I90">
            <v>466.67</v>
          </cell>
          <cell r="J90">
            <v>560</v>
          </cell>
          <cell r="K90">
            <v>933.33</v>
          </cell>
          <cell r="L90">
            <v>19233.919999999998</v>
          </cell>
          <cell r="M90">
            <v>0</v>
          </cell>
          <cell r="N90">
            <v>38329.919999999998</v>
          </cell>
        </row>
        <row r="91">
          <cell r="C91" t="str">
            <v>Okobi</v>
          </cell>
          <cell r="D91">
            <v>1</v>
          </cell>
          <cell r="E91">
            <v>13917.83</v>
          </cell>
          <cell r="F91">
            <v>0</v>
          </cell>
          <cell r="G91">
            <v>0</v>
          </cell>
          <cell r="H91">
            <v>3584</v>
          </cell>
          <cell r="I91">
            <v>466.67</v>
          </cell>
          <cell r="J91">
            <v>560</v>
          </cell>
          <cell r="K91">
            <v>933.33</v>
          </cell>
          <cell r="L91">
            <v>7105.96</v>
          </cell>
          <cell r="M91">
            <v>0</v>
          </cell>
          <cell r="N91">
            <v>26567.79</v>
          </cell>
        </row>
        <row r="92">
          <cell r="C92" t="str">
            <v>Ibiyemi</v>
          </cell>
          <cell r="D92">
            <v>1</v>
          </cell>
          <cell r="E92">
            <v>13669.33</v>
          </cell>
          <cell r="F92">
            <v>0</v>
          </cell>
          <cell r="G92">
            <v>0</v>
          </cell>
          <cell r="H92">
            <v>3520</v>
          </cell>
          <cell r="I92">
            <v>458.33</v>
          </cell>
          <cell r="J92">
            <v>550</v>
          </cell>
          <cell r="K92">
            <v>916.67</v>
          </cell>
          <cell r="L92">
            <v>0</v>
          </cell>
          <cell r="M92">
            <v>0</v>
          </cell>
          <cell r="N92">
            <v>19114.330000000002</v>
          </cell>
        </row>
        <row r="93">
          <cell r="C93" t="str">
            <v>Omeonu</v>
          </cell>
          <cell r="D93">
            <v>1</v>
          </cell>
          <cell r="E93">
            <v>13552</v>
          </cell>
          <cell r="F93">
            <v>0</v>
          </cell>
          <cell r="G93">
            <v>0</v>
          </cell>
          <cell r="H93">
            <v>3584</v>
          </cell>
          <cell r="I93">
            <v>466.67</v>
          </cell>
          <cell r="J93">
            <v>560</v>
          </cell>
          <cell r="K93">
            <v>933.33</v>
          </cell>
          <cell r="L93">
            <v>14542.72</v>
          </cell>
          <cell r="M93">
            <v>0</v>
          </cell>
          <cell r="N93">
            <v>33638.720000000001</v>
          </cell>
        </row>
        <row r="94">
          <cell r="C94" t="str">
            <v>Agho</v>
          </cell>
          <cell r="D94">
            <v>1</v>
          </cell>
          <cell r="E94">
            <v>17572.830000000002</v>
          </cell>
          <cell r="F94">
            <v>0</v>
          </cell>
          <cell r="G94">
            <v>0</v>
          </cell>
          <cell r="H94">
            <v>3584</v>
          </cell>
          <cell r="I94">
            <v>466.67</v>
          </cell>
          <cell r="J94">
            <v>560</v>
          </cell>
          <cell r="K94">
            <v>933.33</v>
          </cell>
          <cell r="L94">
            <v>15207</v>
          </cell>
          <cell r="M94">
            <v>0</v>
          </cell>
          <cell r="N94">
            <v>38323.83</v>
          </cell>
        </row>
        <row r="95">
          <cell r="C95" t="str">
            <v>Eyiolawi</v>
          </cell>
          <cell r="D95">
            <v>1</v>
          </cell>
          <cell r="E95">
            <v>17870.5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20067.38</v>
          </cell>
          <cell r="M95">
            <v>0</v>
          </cell>
          <cell r="N95">
            <v>43481.880000000005</v>
          </cell>
        </row>
        <row r="96">
          <cell r="C96" t="str">
            <v>Jatto</v>
          </cell>
          <cell r="D96">
            <v>1</v>
          </cell>
          <cell r="E96">
            <v>13917.83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15416.32</v>
          </cell>
          <cell r="M96">
            <v>0</v>
          </cell>
          <cell r="N96">
            <v>34878.15</v>
          </cell>
        </row>
        <row r="97">
          <cell r="C97" t="str">
            <v>Idowu</v>
          </cell>
          <cell r="D97">
            <v>1</v>
          </cell>
          <cell r="E97">
            <v>13310</v>
          </cell>
          <cell r="F97">
            <v>0</v>
          </cell>
          <cell r="G97">
            <v>0</v>
          </cell>
          <cell r="H97">
            <v>3520</v>
          </cell>
          <cell r="I97">
            <v>458.33</v>
          </cell>
          <cell r="J97">
            <v>550</v>
          </cell>
          <cell r="K97">
            <v>916.67</v>
          </cell>
          <cell r="L97">
            <v>12439.44</v>
          </cell>
          <cell r="M97">
            <v>0</v>
          </cell>
          <cell r="N97">
            <v>31194.440000000002</v>
          </cell>
        </row>
        <row r="98">
          <cell r="C98" t="str">
            <v>Olawale</v>
          </cell>
          <cell r="D98">
            <v>1</v>
          </cell>
          <cell r="E98">
            <v>13966.42</v>
          </cell>
          <cell r="F98">
            <v>0</v>
          </cell>
          <cell r="G98">
            <v>0</v>
          </cell>
          <cell r="H98">
            <v>3584</v>
          </cell>
          <cell r="I98">
            <v>466.67</v>
          </cell>
          <cell r="J98">
            <v>560</v>
          </cell>
          <cell r="K98">
            <v>933.33</v>
          </cell>
          <cell r="L98">
            <v>9185.36</v>
          </cell>
          <cell r="M98">
            <v>0</v>
          </cell>
          <cell r="N98">
            <v>28695.78</v>
          </cell>
        </row>
        <row r="99">
          <cell r="C99" t="str">
            <v>Omokeni</v>
          </cell>
          <cell r="D99">
            <v>1</v>
          </cell>
          <cell r="E99">
            <v>28896.92</v>
          </cell>
          <cell r="F99">
            <v>0</v>
          </cell>
          <cell r="G99">
            <v>0</v>
          </cell>
          <cell r="H99">
            <v>3584</v>
          </cell>
          <cell r="I99">
            <v>466.67</v>
          </cell>
          <cell r="J99">
            <v>560</v>
          </cell>
          <cell r="K99">
            <v>933.33</v>
          </cell>
          <cell r="L99">
            <v>0</v>
          </cell>
          <cell r="M99">
            <v>0</v>
          </cell>
          <cell r="N99">
            <v>34440.92</v>
          </cell>
        </row>
        <row r="100">
          <cell r="C100" t="str">
            <v>Owolabi SS</v>
          </cell>
          <cell r="D100">
            <v>1</v>
          </cell>
          <cell r="E100">
            <v>17572.830000000002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5626.59</v>
          </cell>
          <cell r="M100">
            <v>0</v>
          </cell>
          <cell r="N100">
            <v>28743.420000000002</v>
          </cell>
        </row>
        <row r="101">
          <cell r="C101" t="str">
            <v>Adeyele</v>
          </cell>
          <cell r="D101">
            <v>1</v>
          </cell>
          <cell r="E101">
            <v>17987.169999999998</v>
          </cell>
          <cell r="F101">
            <v>0</v>
          </cell>
          <cell r="G101">
            <v>0</v>
          </cell>
          <cell r="H101">
            <v>3584</v>
          </cell>
          <cell r="I101">
            <v>466.67</v>
          </cell>
          <cell r="J101">
            <v>466.67</v>
          </cell>
          <cell r="K101">
            <v>933.33</v>
          </cell>
          <cell r="L101">
            <v>0</v>
          </cell>
          <cell r="M101">
            <v>0</v>
          </cell>
          <cell r="N101">
            <v>23437.839999999997</v>
          </cell>
        </row>
        <row r="102">
          <cell r="C102" t="str">
            <v>Abati</v>
          </cell>
          <cell r="D102">
            <v>1</v>
          </cell>
          <cell r="E102">
            <v>15512.75</v>
          </cell>
          <cell r="F102">
            <v>0</v>
          </cell>
          <cell r="G102">
            <v>0</v>
          </cell>
          <cell r="H102">
            <v>3520</v>
          </cell>
          <cell r="I102">
            <v>458.33</v>
          </cell>
          <cell r="J102">
            <v>550</v>
          </cell>
          <cell r="K102">
            <v>916.67</v>
          </cell>
          <cell r="L102">
            <v>32888.800000000003</v>
          </cell>
          <cell r="M102">
            <v>0</v>
          </cell>
          <cell r="N102">
            <v>53846.55</v>
          </cell>
        </row>
        <row r="103">
          <cell r="C103" t="str">
            <v>Rockson</v>
          </cell>
          <cell r="D103">
            <v>1</v>
          </cell>
          <cell r="E103">
            <v>129429.08</v>
          </cell>
          <cell r="F103">
            <v>0</v>
          </cell>
          <cell r="G103">
            <v>0</v>
          </cell>
          <cell r="H103">
            <v>3584</v>
          </cell>
          <cell r="I103">
            <v>466.67</v>
          </cell>
          <cell r="J103">
            <v>560</v>
          </cell>
          <cell r="K103">
            <v>933.33</v>
          </cell>
          <cell r="L103">
            <v>0</v>
          </cell>
          <cell r="M103">
            <v>0</v>
          </cell>
          <cell r="N103">
            <v>134973.08000000002</v>
          </cell>
        </row>
        <row r="104">
          <cell r="C104" t="str">
            <v>Ansah</v>
          </cell>
          <cell r="D104">
            <v>1</v>
          </cell>
          <cell r="E104">
            <v>13717</v>
          </cell>
          <cell r="F104">
            <v>0</v>
          </cell>
          <cell r="G104">
            <v>0</v>
          </cell>
          <cell r="H104">
            <v>3520</v>
          </cell>
          <cell r="I104">
            <v>458.33</v>
          </cell>
          <cell r="J104">
            <v>550</v>
          </cell>
          <cell r="K104">
            <v>916.67</v>
          </cell>
          <cell r="L104">
            <v>18517.2</v>
          </cell>
          <cell r="M104">
            <v>0</v>
          </cell>
          <cell r="N104">
            <v>37679.199999999997</v>
          </cell>
        </row>
        <row r="105">
          <cell r="C105" t="str">
            <v>Iweluegim</v>
          </cell>
          <cell r="D105">
            <v>1</v>
          </cell>
          <cell r="E105">
            <v>13917.83</v>
          </cell>
          <cell r="F105">
            <v>0</v>
          </cell>
          <cell r="G105">
            <v>0</v>
          </cell>
          <cell r="H105">
            <v>3584</v>
          </cell>
          <cell r="I105">
            <v>466.67</v>
          </cell>
          <cell r="J105">
            <v>560</v>
          </cell>
          <cell r="K105">
            <v>933.33</v>
          </cell>
          <cell r="L105">
            <v>25051.52</v>
          </cell>
          <cell r="M105">
            <v>0</v>
          </cell>
          <cell r="N105">
            <v>44513.350000000006</v>
          </cell>
        </row>
        <row r="106">
          <cell r="C106" t="str">
            <v>Ibane</v>
          </cell>
          <cell r="D106">
            <v>1</v>
          </cell>
          <cell r="E106">
            <v>13669.33</v>
          </cell>
          <cell r="F106">
            <v>0</v>
          </cell>
          <cell r="G106">
            <v>0</v>
          </cell>
          <cell r="H106">
            <v>3520</v>
          </cell>
          <cell r="I106">
            <v>458.33</v>
          </cell>
          <cell r="J106">
            <v>550</v>
          </cell>
          <cell r="K106">
            <v>916.67</v>
          </cell>
          <cell r="L106">
            <v>22238.52</v>
          </cell>
          <cell r="M106">
            <v>0</v>
          </cell>
          <cell r="N106">
            <v>41352.850000000006</v>
          </cell>
        </row>
        <row r="107">
          <cell r="C107" t="str">
            <v>Bakare</v>
          </cell>
          <cell r="D107">
            <v>1</v>
          </cell>
          <cell r="E107">
            <v>13440</v>
          </cell>
          <cell r="F107">
            <v>0</v>
          </cell>
          <cell r="G107">
            <v>0</v>
          </cell>
          <cell r="H107">
            <v>3584</v>
          </cell>
          <cell r="I107">
            <v>466.67</v>
          </cell>
          <cell r="J107">
            <v>560</v>
          </cell>
          <cell r="K107">
            <v>933.33</v>
          </cell>
          <cell r="L107">
            <v>1046.79</v>
          </cell>
          <cell r="M107">
            <v>0</v>
          </cell>
          <cell r="N107">
            <v>20030.79</v>
          </cell>
        </row>
        <row r="108">
          <cell r="C108" t="str">
            <v>Ogberejeko</v>
          </cell>
          <cell r="D108">
            <v>1</v>
          </cell>
          <cell r="E108">
            <v>18242.830000000002</v>
          </cell>
          <cell r="F108">
            <v>0</v>
          </cell>
          <cell r="G108">
            <v>0</v>
          </cell>
          <cell r="H108">
            <v>3648</v>
          </cell>
          <cell r="I108">
            <v>475</v>
          </cell>
          <cell r="J108">
            <v>570</v>
          </cell>
          <cell r="K108">
            <v>950</v>
          </cell>
          <cell r="L108">
            <v>2368.0500000000002</v>
          </cell>
          <cell r="M108">
            <v>0</v>
          </cell>
          <cell r="N108">
            <v>26253.88</v>
          </cell>
        </row>
        <row r="109">
          <cell r="C109" t="str">
            <v>James</v>
          </cell>
          <cell r="D109">
            <v>1</v>
          </cell>
          <cell r="E109">
            <v>17572.830000000002</v>
          </cell>
          <cell r="F109">
            <v>0</v>
          </cell>
          <cell r="G109">
            <v>0</v>
          </cell>
          <cell r="H109">
            <v>3584</v>
          </cell>
          <cell r="I109">
            <v>466.67</v>
          </cell>
          <cell r="J109">
            <v>560</v>
          </cell>
          <cell r="K109">
            <v>933.33</v>
          </cell>
          <cell r="L109">
            <v>30566.07</v>
          </cell>
          <cell r="M109">
            <v>0</v>
          </cell>
          <cell r="N109">
            <v>53682.9</v>
          </cell>
        </row>
        <row r="110">
          <cell r="C110" t="str">
            <v>David</v>
          </cell>
          <cell r="D110">
            <v>1</v>
          </cell>
          <cell r="E110">
            <v>20403</v>
          </cell>
          <cell r="F110">
            <v>0</v>
          </cell>
          <cell r="G110">
            <v>0</v>
          </cell>
          <cell r="H110">
            <v>3840</v>
          </cell>
          <cell r="I110">
            <v>500</v>
          </cell>
          <cell r="J110">
            <v>600</v>
          </cell>
          <cell r="K110">
            <v>1000</v>
          </cell>
          <cell r="L110">
            <v>13251.46</v>
          </cell>
          <cell r="M110">
            <v>0</v>
          </cell>
          <cell r="N110">
            <v>39594.46</v>
          </cell>
        </row>
        <row r="111">
          <cell r="C111" t="str">
            <v>Agbaje</v>
          </cell>
          <cell r="D111">
            <v>1</v>
          </cell>
          <cell r="E111">
            <v>38905</v>
          </cell>
          <cell r="F111">
            <v>0</v>
          </cell>
          <cell r="G111">
            <v>0</v>
          </cell>
          <cell r="H111">
            <v>3840</v>
          </cell>
          <cell r="I111">
            <v>500</v>
          </cell>
          <cell r="J111">
            <v>600</v>
          </cell>
          <cell r="K111">
            <v>1000</v>
          </cell>
          <cell r="L111">
            <v>0</v>
          </cell>
          <cell r="M111">
            <v>0</v>
          </cell>
          <cell r="N111">
            <v>44845</v>
          </cell>
        </row>
        <row r="112">
          <cell r="C112" t="str">
            <v>Ugoh</v>
          </cell>
          <cell r="D112">
            <v>1</v>
          </cell>
          <cell r="E112">
            <v>26430.25</v>
          </cell>
          <cell r="F112">
            <v>0</v>
          </cell>
          <cell r="G112">
            <v>0</v>
          </cell>
          <cell r="H112">
            <v>3520</v>
          </cell>
          <cell r="I112">
            <v>458.33</v>
          </cell>
          <cell r="J112">
            <v>550</v>
          </cell>
          <cell r="K112">
            <v>916.67</v>
          </cell>
          <cell r="L112">
            <v>0</v>
          </cell>
          <cell r="M112">
            <v>0</v>
          </cell>
          <cell r="N112">
            <v>31875.25</v>
          </cell>
        </row>
        <row r="113">
          <cell r="C113" t="str">
            <v>Ogar</v>
          </cell>
          <cell r="D113">
            <v>1</v>
          </cell>
          <cell r="E113">
            <v>26250</v>
          </cell>
          <cell r="F113">
            <v>0</v>
          </cell>
          <cell r="G113">
            <v>0</v>
          </cell>
          <cell r="H113">
            <v>3648</v>
          </cell>
          <cell r="I113">
            <v>475</v>
          </cell>
          <cell r="J113">
            <v>570</v>
          </cell>
          <cell r="K113">
            <v>950</v>
          </cell>
          <cell r="L113">
            <v>0</v>
          </cell>
          <cell r="M113">
            <v>0</v>
          </cell>
          <cell r="N113">
            <v>31893</v>
          </cell>
        </row>
        <row r="114">
          <cell r="C114" t="str">
            <v>Umoren</v>
          </cell>
          <cell r="D114">
            <v>1</v>
          </cell>
          <cell r="E114">
            <v>18333.330000000002</v>
          </cell>
          <cell r="F114">
            <v>0</v>
          </cell>
          <cell r="G114">
            <v>0</v>
          </cell>
          <cell r="H114">
            <v>3648</v>
          </cell>
          <cell r="I114">
            <v>475</v>
          </cell>
          <cell r="J114">
            <v>570</v>
          </cell>
          <cell r="K114">
            <v>950</v>
          </cell>
          <cell r="L114">
            <v>0</v>
          </cell>
          <cell r="M114">
            <v>0</v>
          </cell>
          <cell r="N114">
            <v>23976.33</v>
          </cell>
        </row>
      </sheetData>
      <sheetData sheetId="16">
        <row r="9">
          <cell r="C9" t="str">
            <v>Ukawoko</v>
          </cell>
          <cell r="D9">
            <v>1</v>
          </cell>
          <cell r="E9">
            <v>88505.08</v>
          </cell>
          <cell r="F9">
            <v>0</v>
          </cell>
          <cell r="G9">
            <v>0</v>
          </cell>
          <cell r="H9">
            <v>3520</v>
          </cell>
          <cell r="I9">
            <v>458.33</v>
          </cell>
          <cell r="J9">
            <v>550</v>
          </cell>
          <cell r="K9">
            <v>916.67</v>
          </cell>
          <cell r="L9">
            <v>0</v>
          </cell>
          <cell r="M9">
            <v>0</v>
          </cell>
          <cell r="N9">
            <v>93950.080000000002</v>
          </cell>
        </row>
        <row r="10">
          <cell r="C10" t="str">
            <v>Akintade</v>
          </cell>
          <cell r="D10">
            <v>1</v>
          </cell>
          <cell r="E10">
            <v>31236.92</v>
          </cell>
          <cell r="F10">
            <v>0</v>
          </cell>
          <cell r="G10">
            <v>0</v>
          </cell>
          <cell r="H10">
            <v>3648</v>
          </cell>
          <cell r="I10">
            <v>475</v>
          </cell>
          <cell r="J10">
            <v>570</v>
          </cell>
          <cell r="K10">
            <v>950</v>
          </cell>
          <cell r="L10">
            <v>0</v>
          </cell>
          <cell r="M10">
            <v>0</v>
          </cell>
          <cell r="N10">
            <v>36879.919999999998</v>
          </cell>
        </row>
        <row r="11">
          <cell r="C11" t="str">
            <v>Okelesi</v>
          </cell>
          <cell r="D11">
            <v>1</v>
          </cell>
          <cell r="E11">
            <v>20958.669999999998</v>
          </cell>
          <cell r="F11">
            <v>0</v>
          </cell>
          <cell r="G11">
            <v>0</v>
          </cell>
          <cell r="H11">
            <v>3520</v>
          </cell>
          <cell r="I11">
            <v>458.33</v>
          </cell>
          <cell r="J11">
            <v>550</v>
          </cell>
          <cell r="K11">
            <v>916.67</v>
          </cell>
          <cell r="L11">
            <v>31921.119999999999</v>
          </cell>
          <cell r="M11">
            <v>0</v>
          </cell>
          <cell r="N11">
            <v>58324.789999999994</v>
          </cell>
        </row>
        <row r="12">
          <cell r="C12" t="str">
            <v>Adeyemo</v>
          </cell>
          <cell r="D12">
            <v>1</v>
          </cell>
          <cell r="E12">
            <v>161500</v>
          </cell>
          <cell r="F12">
            <v>0</v>
          </cell>
          <cell r="G12">
            <v>0</v>
          </cell>
          <cell r="H12">
            <v>3648</v>
          </cell>
          <cell r="I12">
            <v>475</v>
          </cell>
          <cell r="J12">
            <v>570</v>
          </cell>
          <cell r="K12">
            <v>950</v>
          </cell>
          <cell r="L12">
            <v>0</v>
          </cell>
          <cell r="M12">
            <v>0</v>
          </cell>
          <cell r="N12">
            <v>167143</v>
          </cell>
        </row>
        <row r="13">
          <cell r="C13" t="str">
            <v>Aninwe</v>
          </cell>
          <cell r="D13">
            <v>1</v>
          </cell>
          <cell r="E13">
            <v>21083.33</v>
          </cell>
          <cell r="F13">
            <v>0</v>
          </cell>
          <cell r="G13">
            <v>0</v>
          </cell>
          <cell r="H13">
            <v>3520</v>
          </cell>
          <cell r="I13">
            <v>458.33</v>
          </cell>
          <cell r="J13">
            <v>550</v>
          </cell>
          <cell r="K13">
            <v>916.67</v>
          </cell>
          <cell r="L13">
            <v>6203.3</v>
          </cell>
          <cell r="M13">
            <v>0</v>
          </cell>
          <cell r="N13">
            <v>32731.63</v>
          </cell>
        </row>
        <row r="14">
          <cell r="C14" t="str">
            <v>Ogunmwonyi</v>
          </cell>
          <cell r="D14">
            <v>1</v>
          </cell>
          <cell r="E14">
            <v>28632.17</v>
          </cell>
          <cell r="F14">
            <v>0</v>
          </cell>
          <cell r="G14">
            <v>0</v>
          </cell>
          <cell r="H14">
            <v>3680</v>
          </cell>
          <cell r="I14">
            <v>479.17</v>
          </cell>
          <cell r="J14">
            <v>575</v>
          </cell>
          <cell r="K14">
            <v>958.33</v>
          </cell>
          <cell r="L14">
            <v>0</v>
          </cell>
          <cell r="M14">
            <v>0</v>
          </cell>
          <cell r="N14">
            <v>34324.67</v>
          </cell>
        </row>
        <row r="15">
          <cell r="C15" t="str">
            <v>Orogun</v>
          </cell>
          <cell r="D15">
            <v>1</v>
          </cell>
          <cell r="E15">
            <v>85848.58</v>
          </cell>
          <cell r="F15">
            <v>0</v>
          </cell>
          <cell r="G15">
            <v>0</v>
          </cell>
          <cell r="H15">
            <v>3520</v>
          </cell>
          <cell r="I15">
            <v>458.33</v>
          </cell>
          <cell r="J15">
            <v>550</v>
          </cell>
          <cell r="K15">
            <v>916.67</v>
          </cell>
          <cell r="L15">
            <v>0</v>
          </cell>
          <cell r="M15">
            <v>0</v>
          </cell>
          <cell r="N15">
            <v>91293.58</v>
          </cell>
        </row>
        <row r="16">
          <cell r="C16" t="str">
            <v>Oke IO</v>
          </cell>
          <cell r="D16">
            <v>1</v>
          </cell>
          <cell r="E16">
            <v>20295.330000000002</v>
          </cell>
          <cell r="F16">
            <v>0</v>
          </cell>
          <cell r="G16">
            <v>0</v>
          </cell>
          <cell r="H16">
            <v>3584</v>
          </cell>
          <cell r="I16">
            <v>466.67</v>
          </cell>
          <cell r="J16">
            <v>560</v>
          </cell>
          <cell r="K16">
            <v>933.33</v>
          </cell>
          <cell r="L16">
            <v>0</v>
          </cell>
          <cell r="M16">
            <v>0</v>
          </cell>
          <cell r="N16">
            <v>25839.33</v>
          </cell>
        </row>
        <row r="17">
          <cell r="C17" t="str">
            <v>Ajagunna</v>
          </cell>
          <cell r="D17">
            <v>1</v>
          </cell>
          <cell r="E17">
            <v>20659</v>
          </cell>
          <cell r="F17">
            <v>0</v>
          </cell>
          <cell r="G17">
            <v>0</v>
          </cell>
          <cell r="H17">
            <v>3840</v>
          </cell>
          <cell r="I17">
            <v>500</v>
          </cell>
          <cell r="J17">
            <v>600</v>
          </cell>
          <cell r="K17">
            <v>1000</v>
          </cell>
          <cell r="L17">
            <v>6453.92</v>
          </cell>
          <cell r="M17">
            <v>0</v>
          </cell>
          <cell r="N17">
            <v>33052.92</v>
          </cell>
        </row>
        <row r="18">
          <cell r="C18" t="str">
            <v>Eniolorunda</v>
          </cell>
          <cell r="D18">
            <v>1</v>
          </cell>
          <cell r="E18">
            <v>51681</v>
          </cell>
          <cell r="F18">
            <v>0</v>
          </cell>
          <cell r="G18">
            <v>0</v>
          </cell>
          <cell r="H18">
            <v>3840</v>
          </cell>
          <cell r="I18">
            <v>500</v>
          </cell>
          <cell r="J18">
            <v>600</v>
          </cell>
          <cell r="K18">
            <v>1000</v>
          </cell>
          <cell r="L18">
            <v>0</v>
          </cell>
          <cell r="M18">
            <v>0</v>
          </cell>
          <cell r="N18">
            <v>57621</v>
          </cell>
        </row>
        <row r="19">
          <cell r="C19" t="str">
            <v>Oyetade</v>
          </cell>
          <cell r="D19">
            <v>1</v>
          </cell>
          <cell r="E19">
            <v>42351</v>
          </cell>
          <cell r="F19">
            <v>0</v>
          </cell>
          <cell r="G19">
            <v>0</v>
          </cell>
          <cell r="H19">
            <v>3648</v>
          </cell>
          <cell r="I19">
            <v>475</v>
          </cell>
          <cell r="J19">
            <v>570</v>
          </cell>
          <cell r="K19">
            <v>950</v>
          </cell>
          <cell r="L19">
            <v>0</v>
          </cell>
          <cell r="M19">
            <v>0</v>
          </cell>
          <cell r="N19">
            <v>47994</v>
          </cell>
        </row>
        <row r="20">
          <cell r="C20" t="str">
            <v>Aligere</v>
          </cell>
          <cell r="D20">
            <v>1</v>
          </cell>
          <cell r="E20">
            <v>19626.080000000002</v>
          </cell>
          <cell r="F20">
            <v>0</v>
          </cell>
          <cell r="G20">
            <v>0</v>
          </cell>
          <cell r="H20">
            <v>3648</v>
          </cell>
          <cell r="I20">
            <v>475</v>
          </cell>
          <cell r="J20">
            <v>570</v>
          </cell>
          <cell r="K20">
            <v>950</v>
          </cell>
          <cell r="L20">
            <v>18342.72</v>
          </cell>
          <cell r="M20">
            <v>0</v>
          </cell>
          <cell r="N20">
            <v>43611.8</v>
          </cell>
        </row>
        <row r="21">
          <cell r="C21" t="str">
            <v>Muritala</v>
          </cell>
          <cell r="D21">
            <v>1</v>
          </cell>
          <cell r="E21">
            <v>51413.58</v>
          </cell>
          <cell r="F21">
            <v>0</v>
          </cell>
          <cell r="G21">
            <v>0</v>
          </cell>
          <cell r="H21">
            <v>3584</v>
          </cell>
          <cell r="I21">
            <v>466.67</v>
          </cell>
          <cell r="J21">
            <v>560</v>
          </cell>
          <cell r="K21">
            <v>933.33</v>
          </cell>
          <cell r="L21">
            <v>0</v>
          </cell>
          <cell r="M21">
            <v>0</v>
          </cell>
          <cell r="N21">
            <v>56957.58</v>
          </cell>
        </row>
        <row r="22">
          <cell r="C22" t="str">
            <v>Ojiegbe</v>
          </cell>
          <cell r="D22">
            <v>1</v>
          </cell>
          <cell r="E22">
            <v>50174.17</v>
          </cell>
          <cell r="F22">
            <v>0</v>
          </cell>
          <cell r="G22">
            <v>0</v>
          </cell>
          <cell r="H22">
            <v>3584</v>
          </cell>
          <cell r="I22">
            <v>466.67</v>
          </cell>
          <cell r="J22">
            <v>560</v>
          </cell>
          <cell r="K22">
            <v>933.33</v>
          </cell>
          <cell r="L22">
            <v>0</v>
          </cell>
          <cell r="M22">
            <v>0</v>
          </cell>
          <cell r="N22">
            <v>55718.17</v>
          </cell>
        </row>
        <row r="23">
          <cell r="C23" t="str">
            <v>Audu</v>
          </cell>
          <cell r="D23">
            <v>1</v>
          </cell>
          <cell r="E23">
            <v>56993.75</v>
          </cell>
          <cell r="F23">
            <v>0</v>
          </cell>
          <cell r="G23">
            <v>0</v>
          </cell>
          <cell r="H23">
            <v>4000</v>
          </cell>
          <cell r="I23">
            <v>570.83000000000004</v>
          </cell>
          <cell r="J23">
            <v>625</v>
          </cell>
          <cell r="K23">
            <v>1041.67</v>
          </cell>
          <cell r="L23">
            <v>0</v>
          </cell>
          <cell r="M23">
            <v>0</v>
          </cell>
          <cell r="N23">
            <v>63231.25</v>
          </cell>
        </row>
        <row r="24">
          <cell r="C24" t="str">
            <v>Okpe</v>
          </cell>
          <cell r="D24">
            <v>1</v>
          </cell>
          <cell r="E24">
            <v>48586.5</v>
          </cell>
          <cell r="F24">
            <v>0</v>
          </cell>
          <cell r="G24">
            <v>0</v>
          </cell>
          <cell r="H24">
            <v>3584</v>
          </cell>
          <cell r="I24">
            <v>466.67</v>
          </cell>
          <cell r="J24">
            <v>560</v>
          </cell>
          <cell r="K24">
            <v>933.33</v>
          </cell>
          <cell r="L24">
            <v>0</v>
          </cell>
          <cell r="M24">
            <v>0</v>
          </cell>
          <cell r="N24">
            <v>54130.5</v>
          </cell>
        </row>
        <row r="25">
          <cell r="C25" t="str">
            <v>Ndoh</v>
          </cell>
          <cell r="D25">
            <v>1</v>
          </cell>
          <cell r="E25">
            <v>41463.33</v>
          </cell>
          <cell r="F25">
            <v>0</v>
          </cell>
          <cell r="G25">
            <v>0</v>
          </cell>
          <cell r="H25">
            <v>3584</v>
          </cell>
          <cell r="I25">
            <v>466.67</v>
          </cell>
          <cell r="J25">
            <v>560</v>
          </cell>
          <cell r="K25">
            <v>933.33</v>
          </cell>
          <cell r="L25">
            <v>0</v>
          </cell>
          <cell r="M25">
            <v>0</v>
          </cell>
          <cell r="N25">
            <v>47007.33</v>
          </cell>
        </row>
        <row r="26">
          <cell r="C26" t="str">
            <v>Owolabi F</v>
          </cell>
          <cell r="D26">
            <v>1</v>
          </cell>
          <cell r="E26">
            <v>34136.67</v>
          </cell>
          <cell r="F26">
            <v>0</v>
          </cell>
          <cell r="G26">
            <v>0</v>
          </cell>
          <cell r="H26">
            <v>3584</v>
          </cell>
          <cell r="I26">
            <v>466.67</v>
          </cell>
          <cell r="J26">
            <v>560</v>
          </cell>
          <cell r="K26">
            <v>933.33</v>
          </cell>
          <cell r="L26">
            <v>0</v>
          </cell>
          <cell r="M26">
            <v>0</v>
          </cell>
          <cell r="N26">
            <v>39680.67</v>
          </cell>
        </row>
        <row r="27">
          <cell r="C27" t="str">
            <v>Gbadebo</v>
          </cell>
          <cell r="D27">
            <v>1</v>
          </cell>
          <cell r="E27">
            <v>106734.42</v>
          </cell>
          <cell r="F27">
            <v>0</v>
          </cell>
          <cell r="G27">
            <v>0</v>
          </cell>
          <cell r="H27">
            <v>3648</v>
          </cell>
          <cell r="I27">
            <v>475</v>
          </cell>
          <cell r="J27">
            <v>570</v>
          </cell>
          <cell r="K27">
            <v>950</v>
          </cell>
          <cell r="L27">
            <v>0</v>
          </cell>
          <cell r="M27">
            <v>0</v>
          </cell>
          <cell r="N27">
            <v>112377.42</v>
          </cell>
        </row>
        <row r="28">
          <cell r="C28" t="str">
            <v>Agboola</v>
          </cell>
          <cell r="D28">
            <v>1</v>
          </cell>
          <cell r="E28">
            <v>48428.33</v>
          </cell>
          <cell r="F28">
            <v>0</v>
          </cell>
          <cell r="G28">
            <v>0</v>
          </cell>
          <cell r="H28">
            <v>3584</v>
          </cell>
          <cell r="I28">
            <v>466.67</v>
          </cell>
          <cell r="J28">
            <v>560</v>
          </cell>
          <cell r="K28">
            <v>933.33</v>
          </cell>
          <cell r="L28">
            <v>0</v>
          </cell>
          <cell r="M28">
            <v>0</v>
          </cell>
          <cell r="N28">
            <v>53972.33</v>
          </cell>
        </row>
        <row r="29">
          <cell r="C29" t="str">
            <v>Stanley-Odunaro</v>
          </cell>
          <cell r="D29">
            <v>1</v>
          </cell>
          <cell r="E29">
            <v>49454.17</v>
          </cell>
          <cell r="F29">
            <v>0</v>
          </cell>
          <cell r="G29">
            <v>0</v>
          </cell>
          <cell r="H29">
            <v>3648</v>
          </cell>
          <cell r="I29">
            <v>475</v>
          </cell>
          <cell r="J29">
            <v>570</v>
          </cell>
          <cell r="K29">
            <v>950</v>
          </cell>
          <cell r="L29">
            <v>0</v>
          </cell>
          <cell r="M29">
            <v>0</v>
          </cell>
          <cell r="N29">
            <v>55097.17</v>
          </cell>
        </row>
        <row r="30">
          <cell r="C30" t="str">
            <v>Ogunsanwo</v>
          </cell>
          <cell r="D30">
            <v>1</v>
          </cell>
          <cell r="E30">
            <v>19626.080000000002</v>
          </cell>
          <cell r="F30">
            <v>0</v>
          </cell>
          <cell r="G30">
            <v>0</v>
          </cell>
          <cell r="H30">
            <v>3648</v>
          </cell>
          <cell r="I30">
            <v>475</v>
          </cell>
          <cell r="J30">
            <v>570</v>
          </cell>
          <cell r="K30">
            <v>950</v>
          </cell>
          <cell r="L30">
            <v>8576.92</v>
          </cell>
          <cell r="M30">
            <v>0</v>
          </cell>
          <cell r="N30">
            <v>33846</v>
          </cell>
        </row>
        <row r="31">
          <cell r="C31" t="str">
            <v>Okolo</v>
          </cell>
          <cell r="D31">
            <v>1</v>
          </cell>
          <cell r="E31">
            <v>20082.330000000002</v>
          </cell>
          <cell r="F31">
            <v>0</v>
          </cell>
          <cell r="G31">
            <v>0</v>
          </cell>
          <cell r="H31">
            <v>3520</v>
          </cell>
          <cell r="I31">
            <v>458.33</v>
          </cell>
          <cell r="J31">
            <v>550</v>
          </cell>
          <cell r="K31">
            <v>916.67</v>
          </cell>
          <cell r="L31">
            <v>20172.57</v>
          </cell>
          <cell r="M31">
            <v>0</v>
          </cell>
          <cell r="N31">
            <v>45699.9</v>
          </cell>
        </row>
        <row r="32">
          <cell r="C32" t="str">
            <v>Nwakerendu</v>
          </cell>
          <cell r="D32">
            <v>1</v>
          </cell>
          <cell r="E32">
            <v>45138.5</v>
          </cell>
          <cell r="F32">
            <v>0</v>
          </cell>
          <cell r="G32">
            <v>0</v>
          </cell>
          <cell r="H32">
            <v>3520</v>
          </cell>
          <cell r="I32">
            <v>458.33</v>
          </cell>
          <cell r="J32">
            <v>550</v>
          </cell>
          <cell r="K32">
            <v>916.67</v>
          </cell>
          <cell r="L32">
            <v>0</v>
          </cell>
          <cell r="M32">
            <v>0</v>
          </cell>
          <cell r="N32">
            <v>50583.5</v>
          </cell>
        </row>
        <row r="33">
          <cell r="C33" t="str">
            <v>Kassim</v>
          </cell>
          <cell r="D33">
            <v>1</v>
          </cell>
          <cell r="E33">
            <v>42231.5</v>
          </cell>
          <cell r="F33">
            <v>0</v>
          </cell>
          <cell r="G33">
            <v>0</v>
          </cell>
          <cell r="H33">
            <v>3584</v>
          </cell>
          <cell r="I33">
            <v>466.67</v>
          </cell>
          <cell r="J33">
            <v>560</v>
          </cell>
          <cell r="K33">
            <v>933.33</v>
          </cell>
          <cell r="L33">
            <v>0</v>
          </cell>
          <cell r="M33">
            <v>0</v>
          </cell>
          <cell r="N33">
            <v>47775.5</v>
          </cell>
        </row>
        <row r="34">
          <cell r="C34" t="str">
            <v>Iwuh</v>
          </cell>
          <cell r="D34">
            <v>1</v>
          </cell>
          <cell r="E34">
            <v>24498.58</v>
          </cell>
          <cell r="F34">
            <v>0</v>
          </cell>
          <cell r="G34">
            <v>0</v>
          </cell>
          <cell r="H34">
            <v>3648</v>
          </cell>
          <cell r="I34">
            <v>475</v>
          </cell>
          <cell r="J34">
            <v>570</v>
          </cell>
          <cell r="K34">
            <v>950</v>
          </cell>
          <cell r="L34">
            <v>22896</v>
          </cell>
          <cell r="M34">
            <v>0</v>
          </cell>
          <cell r="N34">
            <v>53037.58</v>
          </cell>
        </row>
        <row r="35">
          <cell r="C35" t="str">
            <v>Dania</v>
          </cell>
          <cell r="D35">
            <v>1</v>
          </cell>
          <cell r="E35">
            <v>18116</v>
          </cell>
          <cell r="F35">
            <v>0</v>
          </cell>
          <cell r="G35">
            <v>0</v>
          </cell>
          <cell r="H35">
            <v>3584</v>
          </cell>
          <cell r="I35">
            <v>466.67</v>
          </cell>
          <cell r="J35">
            <v>560</v>
          </cell>
          <cell r="K35">
            <v>933.33</v>
          </cell>
          <cell r="L35">
            <v>23515.5</v>
          </cell>
          <cell r="M35">
            <v>0</v>
          </cell>
          <cell r="N35">
            <v>47175.5</v>
          </cell>
        </row>
        <row r="36">
          <cell r="C36" t="str">
            <v>Owolabi CB</v>
          </cell>
          <cell r="D36">
            <v>1</v>
          </cell>
          <cell r="E36">
            <v>19281.75</v>
          </cell>
          <cell r="F36">
            <v>0</v>
          </cell>
          <cell r="G36">
            <v>0</v>
          </cell>
          <cell r="H36">
            <v>3584</v>
          </cell>
          <cell r="I36">
            <v>466.67</v>
          </cell>
          <cell r="J36">
            <v>560</v>
          </cell>
          <cell r="K36">
            <v>933.33</v>
          </cell>
          <cell r="L36">
            <v>17520.3</v>
          </cell>
          <cell r="M36">
            <v>0</v>
          </cell>
          <cell r="N36">
            <v>42346.05</v>
          </cell>
        </row>
        <row r="37">
          <cell r="C37" t="str">
            <v>Duyile</v>
          </cell>
          <cell r="D37">
            <v>1</v>
          </cell>
          <cell r="E37">
            <v>30075</v>
          </cell>
          <cell r="F37">
            <v>0</v>
          </cell>
          <cell r="G37">
            <v>0</v>
          </cell>
          <cell r="H37">
            <v>3840</v>
          </cell>
          <cell r="I37">
            <v>500</v>
          </cell>
          <cell r="J37">
            <v>600</v>
          </cell>
          <cell r="K37">
            <v>1000</v>
          </cell>
          <cell r="L37">
            <v>0</v>
          </cell>
          <cell r="M37">
            <v>0</v>
          </cell>
          <cell r="N37">
            <v>36015</v>
          </cell>
        </row>
        <row r="38">
          <cell r="C38" t="str">
            <v>Dada</v>
          </cell>
          <cell r="D38">
            <v>1</v>
          </cell>
          <cell r="E38">
            <v>118750</v>
          </cell>
          <cell r="F38">
            <v>0</v>
          </cell>
          <cell r="G38">
            <v>0</v>
          </cell>
          <cell r="H38">
            <v>3648</v>
          </cell>
          <cell r="I38">
            <v>475</v>
          </cell>
          <cell r="J38">
            <v>570</v>
          </cell>
          <cell r="K38">
            <v>950</v>
          </cell>
          <cell r="L38">
            <v>0</v>
          </cell>
          <cell r="M38">
            <v>0</v>
          </cell>
          <cell r="N38">
            <v>124393</v>
          </cell>
        </row>
        <row r="39">
          <cell r="C39" t="str">
            <v>Munis</v>
          </cell>
          <cell r="D39">
            <v>1</v>
          </cell>
          <cell r="E39">
            <v>54180.42</v>
          </cell>
          <cell r="F39">
            <v>0</v>
          </cell>
          <cell r="G39">
            <v>0</v>
          </cell>
          <cell r="H39">
            <v>3648</v>
          </cell>
          <cell r="I39">
            <v>475</v>
          </cell>
          <cell r="J39">
            <v>570</v>
          </cell>
          <cell r="K39">
            <v>950</v>
          </cell>
          <cell r="L39">
            <v>0</v>
          </cell>
          <cell r="M39">
            <v>0</v>
          </cell>
          <cell r="N39">
            <v>59823.42</v>
          </cell>
        </row>
        <row r="40">
          <cell r="C40" t="str">
            <v>Adeola</v>
          </cell>
          <cell r="D40">
            <v>1</v>
          </cell>
          <cell r="E40">
            <v>27391.33</v>
          </cell>
          <cell r="F40">
            <v>0</v>
          </cell>
          <cell r="G40">
            <v>0</v>
          </cell>
          <cell r="H40">
            <v>3648</v>
          </cell>
          <cell r="I40">
            <v>475</v>
          </cell>
          <cell r="J40">
            <v>570</v>
          </cell>
          <cell r="K40">
            <v>950</v>
          </cell>
          <cell r="L40">
            <v>0</v>
          </cell>
          <cell r="M40">
            <v>0</v>
          </cell>
          <cell r="N40">
            <v>33034.33</v>
          </cell>
        </row>
        <row r="41">
          <cell r="C41" t="str">
            <v>Fadare</v>
          </cell>
          <cell r="D41">
            <v>1</v>
          </cell>
          <cell r="E41">
            <v>27391.33</v>
          </cell>
          <cell r="F41">
            <v>0</v>
          </cell>
          <cell r="G41">
            <v>0</v>
          </cell>
          <cell r="H41">
            <v>3648</v>
          </cell>
          <cell r="I41">
            <v>475</v>
          </cell>
          <cell r="J41">
            <v>570</v>
          </cell>
          <cell r="K41">
            <v>950</v>
          </cell>
          <cell r="L41">
            <v>0</v>
          </cell>
          <cell r="M41">
            <v>0</v>
          </cell>
          <cell r="N41">
            <v>33034.33</v>
          </cell>
        </row>
        <row r="42">
          <cell r="C42" t="str">
            <v>Adegoke</v>
          </cell>
          <cell r="D42">
            <v>1</v>
          </cell>
          <cell r="E42">
            <v>17886.580000000002</v>
          </cell>
          <cell r="F42">
            <v>0</v>
          </cell>
          <cell r="G42">
            <v>0</v>
          </cell>
          <cell r="H42">
            <v>3648</v>
          </cell>
          <cell r="I42">
            <v>475</v>
          </cell>
          <cell r="J42">
            <v>570</v>
          </cell>
          <cell r="K42">
            <v>950</v>
          </cell>
          <cell r="L42">
            <v>0</v>
          </cell>
          <cell r="M42">
            <v>0</v>
          </cell>
          <cell r="N42">
            <v>23529.58</v>
          </cell>
        </row>
        <row r="43">
          <cell r="C43" t="str">
            <v>Omotola</v>
          </cell>
          <cell r="D43">
            <v>1</v>
          </cell>
          <cell r="E43">
            <v>17987.169999999998</v>
          </cell>
          <cell r="F43">
            <v>0</v>
          </cell>
          <cell r="G43">
            <v>0</v>
          </cell>
          <cell r="H43">
            <v>3584</v>
          </cell>
          <cell r="I43">
            <v>466.67</v>
          </cell>
          <cell r="J43">
            <v>560</v>
          </cell>
          <cell r="K43">
            <v>933.33</v>
          </cell>
          <cell r="L43">
            <v>0</v>
          </cell>
          <cell r="M43">
            <v>0</v>
          </cell>
          <cell r="N43">
            <v>23531.17</v>
          </cell>
        </row>
        <row r="44">
          <cell r="C44" t="str">
            <v>Austin-Okoria</v>
          </cell>
          <cell r="D44">
            <v>1</v>
          </cell>
          <cell r="E44">
            <v>19475.830000000002</v>
          </cell>
          <cell r="F44">
            <v>0</v>
          </cell>
          <cell r="G44">
            <v>0</v>
          </cell>
          <cell r="H44">
            <v>3584</v>
          </cell>
          <cell r="I44">
            <v>466.67</v>
          </cell>
          <cell r="J44">
            <v>560</v>
          </cell>
          <cell r="K44">
            <v>933.33</v>
          </cell>
          <cell r="L44">
            <v>0</v>
          </cell>
          <cell r="M44">
            <v>0</v>
          </cell>
          <cell r="N44">
            <v>25019.83</v>
          </cell>
        </row>
        <row r="45">
          <cell r="C45" t="str">
            <v>Imade</v>
          </cell>
          <cell r="D45">
            <v>1</v>
          </cell>
          <cell r="E45">
            <v>27391.33</v>
          </cell>
          <cell r="F45">
            <v>0</v>
          </cell>
          <cell r="G45">
            <v>0</v>
          </cell>
          <cell r="H45">
            <v>3648</v>
          </cell>
          <cell r="I45">
            <v>475</v>
          </cell>
          <cell r="J45">
            <v>570</v>
          </cell>
          <cell r="K45">
            <v>950</v>
          </cell>
          <cell r="L45">
            <v>0</v>
          </cell>
          <cell r="M45">
            <v>0</v>
          </cell>
          <cell r="N45">
            <v>33034.33</v>
          </cell>
        </row>
        <row r="46">
          <cell r="C46" t="str">
            <v>Oshunremi</v>
          </cell>
          <cell r="D46">
            <v>1</v>
          </cell>
          <cell r="E46">
            <v>36856.17</v>
          </cell>
          <cell r="F46">
            <v>0</v>
          </cell>
          <cell r="G46">
            <v>0</v>
          </cell>
          <cell r="H46">
            <v>3648</v>
          </cell>
          <cell r="I46">
            <v>475</v>
          </cell>
          <cell r="J46">
            <v>570</v>
          </cell>
          <cell r="K46">
            <v>950</v>
          </cell>
          <cell r="L46">
            <v>0</v>
          </cell>
          <cell r="M46">
            <v>0</v>
          </cell>
          <cell r="N46">
            <v>42499.17</v>
          </cell>
        </row>
        <row r="47">
          <cell r="C47" t="str">
            <v>Adeleye</v>
          </cell>
          <cell r="D47">
            <v>1</v>
          </cell>
          <cell r="E47">
            <v>83333.33</v>
          </cell>
          <cell r="F47">
            <v>0</v>
          </cell>
          <cell r="G47">
            <v>0</v>
          </cell>
          <cell r="H47">
            <v>3200</v>
          </cell>
          <cell r="I47">
            <v>416.67</v>
          </cell>
          <cell r="J47">
            <v>500</v>
          </cell>
          <cell r="K47">
            <v>833.33</v>
          </cell>
          <cell r="L47">
            <v>0</v>
          </cell>
          <cell r="M47">
            <v>0</v>
          </cell>
          <cell r="N47">
            <v>88283.33</v>
          </cell>
        </row>
        <row r="48">
          <cell r="C48" t="str">
            <v>Isijola</v>
          </cell>
          <cell r="D48">
            <v>1</v>
          </cell>
          <cell r="E48">
            <v>57456</v>
          </cell>
          <cell r="F48">
            <v>0</v>
          </cell>
          <cell r="G48">
            <v>0</v>
          </cell>
          <cell r="H48">
            <v>3840</v>
          </cell>
          <cell r="I48">
            <v>500</v>
          </cell>
          <cell r="J48">
            <v>600</v>
          </cell>
          <cell r="K48">
            <v>1000</v>
          </cell>
          <cell r="L48">
            <v>0</v>
          </cell>
          <cell r="M48">
            <v>0</v>
          </cell>
          <cell r="N48">
            <v>63396</v>
          </cell>
        </row>
        <row r="49">
          <cell r="C49" t="str">
            <v>Ogunmiluyi</v>
          </cell>
          <cell r="D49">
            <v>1</v>
          </cell>
          <cell r="E49">
            <v>44600.42</v>
          </cell>
          <cell r="F49">
            <v>0</v>
          </cell>
          <cell r="G49">
            <v>0</v>
          </cell>
          <cell r="H49">
            <v>3520</v>
          </cell>
          <cell r="I49">
            <v>458.33</v>
          </cell>
          <cell r="J49">
            <v>550</v>
          </cell>
          <cell r="K49">
            <v>916.67</v>
          </cell>
          <cell r="L49">
            <v>0</v>
          </cell>
          <cell r="M49">
            <v>0</v>
          </cell>
          <cell r="N49">
            <v>50045.42</v>
          </cell>
        </row>
        <row r="50">
          <cell r="C50" t="str">
            <v>Adebayo</v>
          </cell>
          <cell r="D50">
            <v>1</v>
          </cell>
          <cell r="E50">
            <v>38152.92</v>
          </cell>
          <cell r="F50">
            <v>0</v>
          </cell>
          <cell r="G50">
            <v>0</v>
          </cell>
          <cell r="H50">
            <v>3648</v>
          </cell>
          <cell r="I50">
            <v>475</v>
          </cell>
          <cell r="J50">
            <v>570</v>
          </cell>
          <cell r="K50">
            <v>950</v>
          </cell>
          <cell r="L50">
            <v>0</v>
          </cell>
          <cell r="M50">
            <v>0</v>
          </cell>
          <cell r="N50">
            <v>43795.92</v>
          </cell>
        </row>
        <row r="51">
          <cell r="C51" t="str">
            <v>Emiola</v>
          </cell>
          <cell r="D51">
            <v>1</v>
          </cell>
          <cell r="E51">
            <v>39792.25</v>
          </cell>
          <cell r="F51">
            <v>0</v>
          </cell>
          <cell r="G51">
            <v>0</v>
          </cell>
          <cell r="H51">
            <v>3648</v>
          </cell>
          <cell r="I51">
            <v>475</v>
          </cell>
          <cell r="J51">
            <v>570</v>
          </cell>
          <cell r="K51">
            <v>950</v>
          </cell>
          <cell r="L51">
            <v>0</v>
          </cell>
          <cell r="M51">
            <v>0</v>
          </cell>
          <cell r="N51">
            <v>45435.25</v>
          </cell>
        </row>
        <row r="52">
          <cell r="C52" t="str">
            <v>Adeiga</v>
          </cell>
          <cell r="D52">
            <v>1</v>
          </cell>
          <cell r="E52">
            <v>37368.25</v>
          </cell>
          <cell r="F52">
            <v>0</v>
          </cell>
          <cell r="G52">
            <v>0</v>
          </cell>
          <cell r="H52">
            <v>3648</v>
          </cell>
          <cell r="I52">
            <v>475</v>
          </cell>
          <cell r="J52">
            <v>570</v>
          </cell>
          <cell r="K52">
            <v>950</v>
          </cell>
          <cell r="L52">
            <v>0</v>
          </cell>
          <cell r="M52">
            <v>0</v>
          </cell>
          <cell r="N52">
            <v>43011.25</v>
          </cell>
        </row>
        <row r="53">
          <cell r="C53" t="str">
            <v>Onuoha</v>
          </cell>
          <cell r="D53">
            <v>1</v>
          </cell>
          <cell r="E53">
            <v>26516.17</v>
          </cell>
          <cell r="F53">
            <v>0</v>
          </cell>
          <cell r="G53">
            <v>0</v>
          </cell>
          <cell r="H53">
            <v>3808</v>
          </cell>
          <cell r="I53">
            <v>495.83</v>
          </cell>
          <cell r="J53">
            <v>595</v>
          </cell>
          <cell r="K53">
            <v>991.67</v>
          </cell>
          <cell r="L53">
            <v>0</v>
          </cell>
          <cell r="M53">
            <v>0</v>
          </cell>
          <cell r="N53">
            <v>32406.67</v>
          </cell>
        </row>
        <row r="54">
          <cell r="C54" t="str">
            <v>Akintola</v>
          </cell>
          <cell r="D54">
            <v>1</v>
          </cell>
          <cell r="E54">
            <v>18925.5</v>
          </cell>
          <cell r="F54">
            <v>0</v>
          </cell>
          <cell r="G54">
            <v>0</v>
          </cell>
          <cell r="H54">
            <v>3520</v>
          </cell>
          <cell r="I54">
            <v>458.33</v>
          </cell>
          <cell r="J54">
            <v>550</v>
          </cell>
          <cell r="K54">
            <v>916.67</v>
          </cell>
          <cell r="L54">
            <v>0</v>
          </cell>
          <cell r="M54">
            <v>0</v>
          </cell>
          <cell r="N54">
            <v>24370.5</v>
          </cell>
        </row>
        <row r="55">
          <cell r="C55" t="str">
            <v>Onadipe</v>
          </cell>
          <cell r="D55">
            <v>1</v>
          </cell>
          <cell r="E55">
            <v>27387.25</v>
          </cell>
          <cell r="F55">
            <v>0</v>
          </cell>
          <cell r="G55">
            <v>0</v>
          </cell>
          <cell r="H55">
            <v>3520</v>
          </cell>
          <cell r="I55">
            <v>458.33</v>
          </cell>
          <cell r="J55">
            <v>550</v>
          </cell>
          <cell r="K55">
            <v>916.67</v>
          </cell>
          <cell r="L55">
            <v>0</v>
          </cell>
          <cell r="M55">
            <v>0</v>
          </cell>
          <cell r="N55">
            <v>32832.25</v>
          </cell>
        </row>
        <row r="56">
          <cell r="C56" t="str">
            <v>Mohammed</v>
          </cell>
          <cell r="D56">
            <v>1</v>
          </cell>
          <cell r="E56">
            <v>18772</v>
          </cell>
          <cell r="F56">
            <v>0</v>
          </cell>
          <cell r="G56">
            <v>0</v>
          </cell>
          <cell r="H56">
            <v>3648</v>
          </cell>
          <cell r="I56">
            <v>475</v>
          </cell>
          <cell r="J56">
            <v>570</v>
          </cell>
          <cell r="K56">
            <v>950</v>
          </cell>
          <cell r="L56">
            <v>7147.8</v>
          </cell>
          <cell r="M56">
            <v>0</v>
          </cell>
          <cell r="N56">
            <v>31562.799999999999</v>
          </cell>
        </row>
        <row r="57">
          <cell r="C57" t="str">
            <v>Adewale</v>
          </cell>
          <cell r="D57">
            <v>1</v>
          </cell>
          <cell r="E57">
            <v>19220.169999999998</v>
          </cell>
          <cell r="F57">
            <v>0</v>
          </cell>
          <cell r="G57">
            <v>0</v>
          </cell>
          <cell r="H57">
            <v>3584</v>
          </cell>
          <cell r="I57">
            <v>466.67</v>
          </cell>
          <cell r="J57">
            <v>560</v>
          </cell>
          <cell r="K57">
            <v>933.33</v>
          </cell>
          <cell r="L57">
            <v>18782.240000000002</v>
          </cell>
          <cell r="M57">
            <v>0</v>
          </cell>
          <cell r="N57">
            <v>43546.41</v>
          </cell>
        </row>
        <row r="58">
          <cell r="C58" t="str">
            <v>Isiakpere</v>
          </cell>
          <cell r="D58">
            <v>1</v>
          </cell>
          <cell r="E58">
            <v>18914.5</v>
          </cell>
          <cell r="F58">
            <v>0</v>
          </cell>
          <cell r="G58">
            <v>0</v>
          </cell>
          <cell r="H58">
            <v>3520</v>
          </cell>
          <cell r="I58">
            <v>458.33</v>
          </cell>
          <cell r="J58">
            <v>550</v>
          </cell>
          <cell r="K58">
            <v>916.67</v>
          </cell>
          <cell r="L58">
            <v>654.72</v>
          </cell>
          <cell r="M58">
            <v>0</v>
          </cell>
          <cell r="N58">
            <v>25014.22</v>
          </cell>
        </row>
        <row r="59">
          <cell r="C59" t="str">
            <v>Salami</v>
          </cell>
          <cell r="D59">
            <v>1</v>
          </cell>
          <cell r="E59">
            <v>22829.58</v>
          </cell>
          <cell r="F59">
            <v>0</v>
          </cell>
          <cell r="G59">
            <v>0</v>
          </cell>
          <cell r="H59">
            <v>3520</v>
          </cell>
          <cell r="I59">
            <v>458.33</v>
          </cell>
          <cell r="J59">
            <v>550</v>
          </cell>
          <cell r="K59">
            <v>916.67</v>
          </cell>
          <cell r="L59">
            <v>0</v>
          </cell>
          <cell r="M59">
            <v>0</v>
          </cell>
          <cell r="N59">
            <v>28274.58</v>
          </cell>
        </row>
        <row r="60">
          <cell r="C60" t="str">
            <v>Ipinsokan</v>
          </cell>
          <cell r="D60">
            <v>1</v>
          </cell>
          <cell r="E60">
            <v>26499.919999999998</v>
          </cell>
          <cell r="F60">
            <v>0</v>
          </cell>
          <cell r="G60">
            <v>0</v>
          </cell>
          <cell r="H60">
            <v>3520</v>
          </cell>
          <cell r="I60">
            <v>458.33</v>
          </cell>
          <cell r="J60">
            <v>550</v>
          </cell>
          <cell r="K60">
            <v>916.67</v>
          </cell>
          <cell r="L60">
            <v>0</v>
          </cell>
          <cell r="M60">
            <v>0</v>
          </cell>
          <cell r="N60">
            <v>31944.92</v>
          </cell>
        </row>
        <row r="61">
          <cell r="C61" t="str">
            <v>Ekpo</v>
          </cell>
          <cell r="D61">
            <v>1</v>
          </cell>
          <cell r="E61">
            <v>26366</v>
          </cell>
          <cell r="F61">
            <v>0</v>
          </cell>
          <cell r="G61">
            <v>0</v>
          </cell>
          <cell r="H61">
            <v>3840</v>
          </cell>
          <cell r="I61">
            <v>500</v>
          </cell>
          <cell r="J61">
            <v>600</v>
          </cell>
          <cell r="K61">
            <v>1000</v>
          </cell>
          <cell r="L61">
            <v>0</v>
          </cell>
          <cell r="M61">
            <v>0</v>
          </cell>
          <cell r="N61">
            <v>32306</v>
          </cell>
        </row>
        <row r="62">
          <cell r="C62" t="str">
            <v>Olagunju</v>
          </cell>
          <cell r="D62">
            <v>1</v>
          </cell>
          <cell r="E62">
            <v>30372.67</v>
          </cell>
          <cell r="F62">
            <v>0</v>
          </cell>
          <cell r="G62">
            <v>0</v>
          </cell>
          <cell r="H62">
            <v>4640</v>
          </cell>
          <cell r="I62">
            <v>604.16999999999996</v>
          </cell>
          <cell r="J62">
            <v>725</v>
          </cell>
          <cell r="K62">
            <v>1208.33</v>
          </cell>
          <cell r="L62">
            <v>0</v>
          </cell>
          <cell r="M62">
            <v>0</v>
          </cell>
          <cell r="N62">
            <v>37550.17</v>
          </cell>
        </row>
        <row r="63">
          <cell r="C63" t="str">
            <v>Obidike</v>
          </cell>
          <cell r="D63">
            <v>1</v>
          </cell>
          <cell r="E63">
            <v>37848.25</v>
          </cell>
          <cell r="F63">
            <v>0</v>
          </cell>
          <cell r="G63">
            <v>0</v>
          </cell>
          <cell r="H63">
            <v>3520</v>
          </cell>
          <cell r="I63">
            <v>458.33</v>
          </cell>
          <cell r="J63">
            <v>550</v>
          </cell>
          <cell r="K63">
            <v>916.67</v>
          </cell>
          <cell r="L63">
            <v>0</v>
          </cell>
          <cell r="M63">
            <v>0</v>
          </cell>
          <cell r="N63">
            <v>43293.25</v>
          </cell>
        </row>
        <row r="64">
          <cell r="C64" t="str">
            <v>Aiku</v>
          </cell>
          <cell r="D64">
            <v>1</v>
          </cell>
          <cell r="E64">
            <v>38062.92</v>
          </cell>
          <cell r="F64">
            <v>0</v>
          </cell>
          <cell r="G64">
            <v>0</v>
          </cell>
          <cell r="H64">
            <v>4160</v>
          </cell>
          <cell r="I64">
            <v>541.66999999999996</v>
          </cell>
          <cell r="J64">
            <v>650</v>
          </cell>
          <cell r="K64">
            <v>1083.33</v>
          </cell>
          <cell r="L64">
            <v>0</v>
          </cell>
          <cell r="M64">
            <v>0</v>
          </cell>
          <cell r="N64">
            <v>44497.919999999998</v>
          </cell>
        </row>
        <row r="65">
          <cell r="C65" t="str">
            <v>Omude Onomeguari</v>
          </cell>
          <cell r="D65">
            <v>1</v>
          </cell>
          <cell r="E65">
            <v>15257.92</v>
          </cell>
          <cell r="F65">
            <v>0</v>
          </cell>
          <cell r="G65">
            <v>0</v>
          </cell>
          <cell r="H65">
            <v>3648</v>
          </cell>
          <cell r="I65">
            <v>475</v>
          </cell>
          <cell r="J65">
            <v>570</v>
          </cell>
          <cell r="K65">
            <v>950</v>
          </cell>
          <cell r="L65">
            <v>13864.2</v>
          </cell>
          <cell r="M65">
            <v>0</v>
          </cell>
          <cell r="N65">
            <v>34765.119999999995</v>
          </cell>
        </row>
        <row r="66">
          <cell r="C66" t="str">
            <v>Urutane</v>
          </cell>
          <cell r="D66">
            <v>1</v>
          </cell>
          <cell r="E66">
            <v>13552</v>
          </cell>
          <cell r="F66">
            <v>0</v>
          </cell>
          <cell r="G66">
            <v>0</v>
          </cell>
          <cell r="H66">
            <v>3584</v>
          </cell>
          <cell r="I66">
            <v>466.67</v>
          </cell>
          <cell r="J66">
            <v>560</v>
          </cell>
          <cell r="K66">
            <v>933.33</v>
          </cell>
          <cell r="L66">
            <v>15480.96</v>
          </cell>
          <cell r="M66">
            <v>0</v>
          </cell>
          <cell r="N66">
            <v>34576.959999999999</v>
          </cell>
        </row>
        <row r="67">
          <cell r="C67" t="str">
            <v>Momodu Jimoh Amusa</v>
          </cell>
          <cell r="D67">
            <v>1</v>
          </cell>
          <cell r="E67">
            <v>17269.080000000002</v>
          </cell>
          <cell r="F67">
            <v>0</v>
          </cell>
          <cell r="G67">
            <v>0</v>
          </cell>
          <cell r="H67">
            <v>3648</v>
          </cell>
          <cell r="I67">
            <v>475</v>
          </cell>
          <cell r="J67">
            <v>570</v>
          </cell>
          <cell r="K67">
            <v>950</v>
          </cell>
          <cell r="L67">
            <v>0</v>
          </cell>
          <cell r="M67">
            <v>0</v>
          </cell>
          <cell r="N67">
            <v>22912.080000000002</v>
          </cell>
        </row>
        <row r="68">
          <cell r="C68" t="str">
            <v>Obasanya</v>
          </cell>
          <cell r="D68">
            <v>1</v>
          </cell>
          <cell r="E68">
            <v>28428.75</v>
          </cell>
          <cell r="F68">
            <v>0</v>
          </cell>
          <cell r="G68">
            <v>0</v>
          </cell>
          <cell r="H68">
            <v>3648</v>
          </cell>
          <cell r="I68">
            <v>475</v>
          </cell>
          <cell r="J68">
            <v>570</v>
          </cell>
          <cell r="K68">
            <v>950</v>
          </cell>
          <cell r="L68">
            <v>0</v>
          </cell>
          <cell r="M68">
            <v>0</v>
          </cell>
          <cell r="N68">
            <v>34071.75</v>
          </cell>
        </row>
        <row r="69">
          <cell r="C69" t="str">
            <v>West</v>
          </cell>
          <cell r="D69">
            <v>1</v>
          </cell>
          <cell r="E69">
            <v>15747.42</v>
          </cell>
          <cell r="F69">
            <v>0</v>
          </cell>
          <cell r="G69">
            <v>0</v>
          </cell>
          <cell r="H69">
            <v>3520</v>
          </cell>
          <cell r="I69">
            <v>458.33</v>
          </cell>
          <cell r="J69">
            <v>550</v>
          </cell>
          <cell r="K69">
            <v>916.67</v>
          </cell>
          <cell r="L69">
            <v>0</v>
          </cell>
          <cell r="M69">
            <v>0</v>
          </cell>
          <cell r="N69">
            <v>21192.42</v>
          </cell>
        </row>
        <row r="70">
          <cell r="C70" t="str">
            <v>Chukwu</v>
          </cell>
          <cell r="D70">
            <v>1</v>
          </cell>
          <cell r="E70">
            <v>15271.67</v>
          </cell>
          <cell r="F70">
            <v>0</v>
          </cell>
          <cell r="G70">
            <v>0</v>
          </cell>
          <cell r="H70">
            <v>3520</v>
          </cell>
          <cell r="I70">
            <v>458.33</v>
          </cell>
          <cell r="J70">
            <v>550</v>
          </cell>
          <cell r="K70">
            <v>916.67</v>
          </cell>
          <cell r="L70">
            <v>9167.36</v>
          </cell>
          <cell r="M70">
            <v>0</v>
          </cell>
          <cell r="N70">
            <v>29884.03</v>
          </cell>
        </row>
        <row r="71">
          <cell r="C71" t="str">
            <v>Iwu</v>
          </cell>
          <cell r="D71">
            <v>1</v>
          </cell>
          <cell r="E71">
            <v>16062.75</v>
          </cell>
          <cell r="F71">
            <v>0</v>
          </cell>
          <cell r="G71">
            <v>0</v>
          </cell>
          <cell r="H71">
            <v>3520</v>
          </cell>
          <cell r="I71">
            <v>458.33</v>
          </cell>
          <cell r="J71">
            <v>550</v>
          </cell>
          <cell r="K71">
            <v>916.67</v>
          </cell>
          <cell r="L71">
            <v>0</v>
          </cell>
          <cell r="M71">
            <v>0</v>
          </cell>
          <cell r="N71">
            <v>21507.75</v>
          </cell>
        </row>
        <row r="72">
          <cell r="C72" t="str">
            <v>Ogbonnaya</v>
          </cell>
          <cell r="D72">
            <v>1</v>
          </cell>
          <cell r="E72">
            <v>116666.67</v>
          </cell>
          <cell r="F72">
            <v>0</v>
          </cell>
          <cell r="G72">
            <v>0</v>
          </cell>
          <cell r="H72">
            <v>3584</v>
          </cell>
          <cell r="I72">
            <v>466.67</v>
          </cell>
          <cell r="J72">
            <v>560</v>
          </cell>
          <cell r="K72">
            <v>933.33</v>
          </cell>
          <cell r="L72">
            <v>0</v>
          </cell>
          <cell r="M72">
            <v>0</v>
          </cell>
          <cell r="N72">
            <v>122210.67</v>
          </cell>
        </row>
        <row r="73">
          <cell r="C73" t="str">
            <v>Dina</v>
          </cell>
          <cell r="D73">
            <v>1</v>
          </cell>
          <cell r="E73">
            <v>26532.92</v>
          </cell>
          <cell r="F73">
            <v>0</v>
          </cell>
          <cell r="G73">
            <v>0</v>
          </cell>
          <cell r="H73">
            <v>3520</v>
          </cell>
          <cell r="I73">
            <v>458.33</v>
          </cell>
          <cell r="J73">
            <v>550</v>
          </cell>
          <cell r="K73">
            <v>916.67</v>
          </cell>
          <cell r="L73">
            <v>0</v>
          </cell>
          <cell r="M73">
            <v>0</v>
          </cell>
          <cell r="N73">
            <v>31977.919999999998</v>
          </cell>
        </row>
        <row r="74">
          <cell r="C74" t="str">
            <v>Oyibo</v>
          </cell>
          <cell r="D74">
            <v>1</v>
          </cell>
          <cell r="E74">
            <v>17428.169999999998</v>
          </cell>
          <cell r="F74">
            <v>0</v>
          </cell>
          <cell r="G74">
            <v>0</v>
          </cell>
          <cell r="H74">
            <v>3584</v>
          </cell>
          <cell r="I74">
            <v>466.67</v>
          </cell>
          <cell r="J74">
            <v>560</v>
          </cell>
          <cell r="K74">
            <v>933.33</v>
          </cell>
          <cell r="L74">
            <v>9049.2000000000007</v>
          </cell>
          <cell r="M74">
            <v>0</v>
          </cell>
          <cell r="N74">
            <v>32021.37</v>
          </cell>
        </row>
        <row r="75">
          <cell r="C75" t="str">
            <v>Dosunmu</v>
          </cell>
          <cell r="D75">
            <v>1</v>
          </cell>
          <cell r="E75">
            <v>17312.830000000002</v>
          </cell>
          <cell r="F75">
            <v>0</v>
          </cell>
          <cell r="G75">
            <v>0</v>
          </cell>
          <cell r="H75">
            <v>3648</v>
          </cell>
          <cell r="I75">
            <v>475</v>
          </cell>
          <cell r="J75">
            <v>570</v>
          </cell>
          <cell r="K75">
            <v>950</v>
          </cell>
          <cell r="L75">
            <v>8839.3799999999992</v>
          </cell>
          <cell r="M75">
            <v>0</v>
          </cell>
          <cell r="N75">
            <v>31795.21</v>
          </cell>
        </row>
        <row r="76">
          <cell r="C76" t="str">
            <v>Ehiguese</v>
          </cell>
          <cell r="D76">
            <v>1</v>
          </cell>
          <cell r="E76">
            <v>13310</v>
          </cell>
          <cell r="F76">
            <v>0</v>
          </cell>
          <cell r="G76">
            <v>0</v>
          </cell>
          <cell r="H76">
            <v>3520</v>
          </cell>
          <cell r="I76">
            <v>458.33</v>
          </cell>
          <cell r="J76">
            <v>550</v>
          </cell>
          <cell r="K76">
            <v>916.67</v>
          </cell>
          <cell r="L76">
            <v>0</v>
          </cell>
          <cell r="M76">
            <v>0</v>
          </cell>
          <cell r="N76">
            <v>18755</v>
          </cell>
        </row>
        <row r="77">
          <cell r="C77" t="str">
            <v>Yusuf</v>
          </cell>
          <cell r="D77">
            <v>1</v>
          </cell>
          <cell r="E77">
            <v>20426.919999999998</v>
          </cell>
          <cell r="F77">
            <v>0</v>
          </cell>
          <cell r="G77">
            <v>0</v>
          </cell>
          <cell r="H77">
            <v>3648</v>
          </cell>
          <cell r="I77">
            <v>475</v>
          </cell>
          <cell r="J77">
            <v>570</v>
          </cell>
          <cell r="K77">
            <v>950</v>
          </cell>
          <cell r="L77">
            <v>2121.2399999999998</v>
          </cell>
          <cell r="M77">
            <v>0</v>
          </cell>
          <cell r="N77">
            <v>28191.159999999996</v>
          </cell>
        </row>
        <row r="78">
          <cell r="C78" t="str">
            <v>Joseph</v>
          </cell>
          <cell r="D78">
            <v>1</v>
          </cell>
          <cell r="E78">
            <v>13200</v>
          </cell>
          <cell r="F78">
            <v>0</v>
          </cell>
          <cell r="G78">
            <v>0</v>
          </cell>
          <cell r="H78">
            <v>3520</v>
          </cell>
          <cell r="I78">
            <v>458.33</v>
          </cell>
          <cell r="J78">
            <v>550</v>
          </cell>
          <cell r="K78">
            <v>916.67</v>
          </cell>
          <cell r="L78">
            <v>8224.56</v>
          </cell>
          <cell r="M78">
            <v>0</v>
          </cell>
          <cell r="N78">
            <v>26869.559999999998</v>
          </cell>
        </row>
        <row r="79">
          <cell r="C79" t="str">
            <v>Osabuohien</v>
          </cell>
          <cell r="D79">
            <v>1</v>
          </cell>
          <cell r="E79">
            <v>19940</v>
          </cell>
          <cell r="F79">
            <v>0</v>
          </cell>
          <cell r="G79">
            <v>0</v>
          </cell>
          <cell r="H79">
            <v>3840</v>
          </cell>
          <cell r="I79">
            <v>500</v>
          </cell>
          <cell r="J79">
            <v>600</v>
          </cell>
          <cell r="K79">
            <v>1000</v>
          </cell>
          <cell r="L79">
            <v>10983.31</v>
          </cell>
          <cell r="M79">
            <v>0</v>
          </cell>
          <cell r="N79">
            <v>36863.31</v>
          </cell>
        </row>
        <row r="80">
          <cell r="C80" t="str">
            <v>Ajisegbede</v>
          </cell>
          <cell r="D80">
            <v>1</v>
          </cell>
          <cell r="E80">
            <v>20403</v>
          </cell>
          <cell r="F80">
            <v>0</v>
          </cell>
          <cell r="G80">
            <v>0</v>
          </cell>
          <cell r="H80">
            <v>3840</v>
          </cell>
          <cell r="I80">
            <v>500</v>
          </cell>
          <cell r="J80">
            <v>600</v>
          </cell>
          <cell r="K80">
            <v>1000</v>
          </cell>
          <cell r="L80">
            <v>13586.94</v>
          </cell>
          <cell r="M80">
            <v>0</v>
          </cell>
          <cell r="N80">
            <v>39929.94</v>
          </cell>
        </row>
        <row r="81">
          <cell r="C81" t="str">
            <v>Abiodun</v>
          </cell>
          <cell r="D81">
            <v>1</v>
          </cell>
          <cell r="E81">
            <v>27391.33</v>
          </cell>
          <cell r="F81">
            <v>0</v>
          </cell>
          <cell r="G81">
            <v>0</v>
          </cell>
          <cell r="H81">
            <v>3648</v>
          </cell>
          <cell r="I81">
            <v>475</v>
          </cell>
          <cell r="J81">
            <v>570</v>
          </cell>
          <cell r="K81">
            <v>950</v>
          </cell>
          <cell r="L81">
            <v>0</v>
          </cell>
          <cell r="M81">
            <v>0</v>
          </cell>
          <cell r="N81">
            <v>33034.33</v>
          </cell>
        </row>
        <row r="82">
          <cell r="C82" t="str">
            <v>Fasheun</v>
          </cell>
          <cell r="D82">
            <v>1</v>
          </cell>
          <cell r="E82">
            <v>30557.67</v>
          </cell>
          <cell r="F82">
            <v>0</v>
          </cell>
          <cell r="G82">
            <v>0</v>
          </cell>
          <cell r="H82">
            <v>3648</v>
          </cell>
          <cell r="I82">
            <v>475</v>
          </cell>
          <cell r="J82">
            <v>570</v>
          </cell>
          <cell r="K82">
            <v>950</v>
          </cell>
          <cell r="L82">
            <v>0</v>
          </cell>
          <cell r="M82">
            <v>0</v>
          </cell>
          <cell r="N82">
            <v>36200.67</v>
          </cell>
        </row>
        <row r="83">
          <cell r="C83" t="str">
            <v>Asalu</v>
          </cell>
          <cell r="D83">
            <v>1</v>
          </cell>
          <cell r="E83">
            <v>27391.33</v>
          </cell>
          <cell r="F83">
            <v>0</v>
          </cell>
          <cell r="G83">
            <v>0</v>
          </cell>
          <cell r="H83">
            <v>3648</v>
          </cell>
          <cell r="I83">
            <v>475</v>
          </cell>
          <cell r="J83">
            <v>570</v>
          </cell>
          <cell r="K83">
            <v>950</v>
          </cell>
          <cell r="L83">
            <v>0</v>
          </cell>
          <cell r="M83">
            <v>0</v>
          </cell>
          <cell r="N83">
            <v>33034.33</v>
          </cell>
        </row>
        <row r="84">
          <cell r="C84" t="str">
            <v>Enegide</v>
          </cell>
          <cell r="D84">
            <v>1</v>
          </cell>
          <cell r="E84">
            <v>17572.830000000002</v>
          </cell>
          <cell r="F84">
            <v>0</v>
          </cell>
          <cell r="G84">
            <v>0</v>
          </cell>
          <cell r="H84">
            <v>3584</v>
          </cell>
          <cell r="I84">
            <v>466.67</v>
          </cell>
          <cell r="J84">
            <v>560</v>
          </cell>
          <cell r="K84">
            <v>933.33</v>
          </cell>
          <cell r="L84">
            <v>21441.87</v>
          </cell>
          <cell r="M84">
            <v>0</v>
          </cell>
          <cell r="N84">
            <v>44558.7</v>
          </cell>
        </row>
        <row r="85">
          <cell r="C85" t="str">
            <v>Isidahomen</v>
          </cell>
          <cell r="D85">
            <v>1</v>
          </cell>
          <cell r="E85">
            <v>17987.71</v>
          </cell>
          <cell r="F85">
            <v>0</v>
          </cell>
          <cell r="G85">
            <v>0</v>
          </cell>
          <cell r="H85">
            <v>3584</v>
          </cell>
          <cell r="I85">
            <v>466.67</v>
          </cell>
          <cell r="J85">
            <v>560</v>
          </cell>
          <cell r="K85">
            <v>933.33</v>
          </cell>
          <cell r="L85">
            <v>18523.54</v>
          </cell>
          <cell r="M85">
            <v>0</v>
          </cell>
          <cell r="N85">
            <v>42055.25</v>
          </cell>
        </row>
        <row r="86">
          <cell r="C86" t="str">
            <v>Ngwudile</v>
          </cell>
          <cell r="D86">
            <v>1</v>
          </cell>
          <cell r="E86">
            <v>17572.830000000002</v>
          </cell>
          <cell r="F86">
            <v>0</v>
          </cell>
          <cell r="G86">
            <v>0</v>
          </cell>
          <cell r="H86">
            <v>3584</v>
          </cell>
          <cell r="I86">
            <v>466.67</v>
          </cell>
          <cell r="J86">
            <v>560</v>
          </cell>
          <cell r="K86">
            <v>933.33</v>
          </cell>
          <cell r="L86">
            <v>26003.97</v>
          </cell>
          <cell r="M86">
            <v>0</v>
          </cell>
          <cell r="N86">
            <v>49120.800000000003</v>
          </cell>
        </row>
        <row r="87">
          <cell r="C87" t="str">
            <v>Oke AA</v>
          </cell>
          <cell r="D87">
            <v>1</v>
          </cell>
          <cell r="E87">
            <v>17987.169999999998</v>
          </cell>
          <cell r="F87">
            <v>0</v>
          </cell>
          <cell r="G87">
            <v>0</v>
          </cell>
          <cell r="H87">
            <v>3584</v>
          </cell>
          <cell r="I87">
            <v>466.67</v>
          </cell>
          <cell r="J87">
            <v>560</v>
          </cell>
          <cell r="K87">
            <v>933.33</v>
          </cell>
          <cell r="L87">
            <v>26617.86</v>
          </cell>
          <cell r="M87">
            <v>0</v>
          </cell>
          <cell r="N87">
            <v>50149.03</v>
          </cell>
        </row>
        <row r="88">
          <cell r="C88" t="str">
            <v>Ajisebutu</v>
          </cell>
          <cell r="D88">
            <v>1</v>
          </cell>
          <cell r="E88">
            <v>13200</v>
          </cell>
          <cell r="F88">
            <v>0</v>
          </cell>
          <cell r="G88">
            <v>0</v>
          </cell>
          <cell r="H88">
            <v>3520</v>
          </cell>
          <cell r="I88">
            <v>458.33</v>
          </cell>
          <cell r="J88">
            <v>550</v>
          </cell>
          <cell r="K88">
            <v>916.67</v>
          </cell>
          <cell r="L88">
            <v>11651.46</v>
          </cell>
          <cell r="M88">
            <v>0</v>
          </cell>
          <cell r="N88">
            <v>30296.46</v>
          </cell>
        </row>
        <row r="89">
          <cell r="C89" t="str">
            <v>Alade</v>
          </cell>
          <cell r="D89">
            <v>1</v>
          </cell>
          <cell r="E89">
            <v>13200</v>
          </cell>
          <cell r="F89">
            <v>0</v>
          </cell>
          <cell r="G89">
            <v>0</v>
          </cell>
          <cell r="H89">
            <v>3520</v>
          </cell>
          <cell r="I89">
            <v>458.33</v>
          </cell>
          <cell r="J89">
            <v>550</v>
          </cell>
          <cell r="K89">
            <v>916.67</v>
          </cell>
          <cell r="L89">
            <v>19761.79</v>
          </cell>
          <cell r="M89">
            <v>0</v>
          </cell>
          <cell r="N89">
            <v>38406.79</v>
          </cell>
        </row>
        <row r="90">
          <cell r="C90" t="str">
            <v>Tesilimi</v>
          </cell>
          <cell r="D90">
            <v>1</v>
          </cell>
          <cell r="E90">
            <v>13552</v>
          </cell>
          <cell r="F90">
            <v>0</v>
          </cell>
          <cell r="G90">
            <v>0</v>
          </cell>
          <cell r="H90">
            <v>3584</v>
          </cell>
          <cell r="I90">
            <v>466.67</v>
          </cell>
          <cell r="J90">
            <v>560</v>
          </cell>
          <cell r="K90">
            <v>933.33</v>
          </cell>
          <cell r="L90">
            <v>15480.96</v>
          </cell>
          <cell r="M90">
            <v>0</v>
          </cell>
          <cell r="N90">
            <v>34576.959999999999</v>
          </cell>
        </row>
        <row r="91">
          <cell r="C91" t="str">
            <v>Okobi</v>
          </cell>
          <cell r="D91">
            <v>1</v>
          </cell>
          <cell r="E91">
            <v>13917.83</v>
          </cell>
          <cell r="F91">
            <v>0</v>
          </cell>
          <cell r="G91">
            <v>0</v>
          </cell>
          <cell r="H91">
            <v>3584</v>
          </cell>
          <cell r="I91">
            <v>466.67</v>
          </cell>
          <cell r="J91">
            <v>560</v>
          </cell>
          <cell r="K91">
            <v>933.33</v>
          </cell>
          <cell r="L91">
            <v>11321.36</v>
          </cell>
          <cell r="M91">
            <v>0</v>
          </cell>
          <cell r="N91">
            <v>30783.190000000002</v>
          </cell>
        </row>
        <row r="92">
          <cell r="C92" t="str">
            <v>Ibiyemi</v>
          </cell>
          <cell r="D92">
            <v>1</v>
          </cell>
          <cell r="E92">
            <v>13669.33</v>
          </cell>
          <cell r="F92">
            <v>0</v>
          </cell>
          <cell r="G92">
            <v>0</v>
          </cell>
          <cell r="H92">
            <v>3520</v>
          </cell>
          <cell r="I92">
            <v>458.33</v>
          </cell>
          <cell r="J92">
            <v>550</v>
          </cell>
          <cell r="K92">
            <v>916.67</v>
          </cell>
          <cell r="L92">
            <v>0</v>
          </cell>
          <cell r="M92">
            <v>0</v>
          </cell>
          <cell r="N92">
            <v>19114.330000000002</v>
          </cell>
        </row>
        <row r="93">
          <cell r="C93" t="str">
            <v>Omeonu</v>
          </cell>
          <cell r="D93">
            <v>1</v>
          </cell>
          <cell r="E93">
            <v>13552</v>
          </cell>
          <cell r="F93">
            <v>0</v>
          </cell>
          <cell r="G93">
            <v>0</v>
          </cell>
          <cell r="H93">
            <v>3584</v>
          </cell>
          <cell r="I93">
            <v>466.67</v>
          </cell>
          <cell r="J93">
            <v>560</v>
          </cell>
          <cell r="K93">
            <v>933.33</v>
          </cell>
          <cell r="L93">
            <v>24863.360000000001</v>
          </cell>
          <cell r="M93">
            <v>0</v>
          </cell>
          <cell r="N93">
            <v>43959.360000000001</v>
          </cell>
        </row>
        <row r="94">
          <cell r="C94" t="str">
            <v>Agho</v>
          </cell>
          <cell r="D94">
            <v>1</v>
          </cell>
          <cell r="E94">
            <v>17572.830000000002</v>
          </cell>
          <cell r="F94">
            <v>0</v>
          </cell>
          <cell r="G94">
            <v>0</v>
          </cell>
          <cell r="H94">
            <v>3584</v>
          </cell>
          <cell r="I94">
            <v>466.67</v>
          </cell>
          <cell r="J94">
            <v>560</v>
          </cell>
          <cell r="K94">
            <v>933.33</v>
          </cell>
          <cell r="L94">
            <v>5474.52</v>
          </cell>
          <cell r="M94">
            <v>0</v>
          </cell>
          <cell r="N94">
            <v>28591.350000000002</v>
          </cell>
        </row>
        <row r="95">
          <cell r="C95" t="str">
            <v>Eyiolawi</v>
          </cell>
          <cell r="D95">
            <v>1</v>
          </cell>
          <cell r="E95">
            <v>17870.5</v>
          </cell>
          <cell r="F95">
            <v>0</v>
          </cell>
          <cell r="G95">
            <v>0</v>
          </cell>
          <cell r="H95">
            <v>3584</v>
          </cell>
          <cell r="I95">
            <v>466.67</v>
          </cell>
          <cell r="J95">
            <v>560</v>
          </cell>
          <cell r="K95">
            <v>933.33</v>
          </cell>
          <cell r="L95">
            <v>12044.14</v>
          </cell>
          <cell r="M95">
            <v>0</v>
          </cell>
          <cell r="N95">
            <v>35458.639999999999</v>
          </cell>
        </row>
        <row r="96">
          <cell r="C96" t="str">
            <v>Jatto</v>
          </cell>
          <cell r="D96">
            <v>1</v>
          </cell>
          <cell r="E96">
            <v>13917.83</v>
          </cell>
          <cell r="F96">
            <v>0</v>
          </cell>
          <cell r="G96">
            <v>0</v>
          </cell>
          <cell r="H96">
            <v>3584</v>
          </cell>
          <cell r="I96">
            <v>466.67</v>
          </cell>
          <cell r="J96">
            <v>560</v>
          </cell>
          <cell r="K96">
            <v>933.33</v>
          </cell>
          <cell r="L96">
            <v>19752.16</v>
          </cell>
          <cell r="M96">
            <v>0</v>
          </cell>
          <cell r="N96">
            <v>39213.990000000005</v>
          </cell>
        </row>
        <row r="97">
          <cell r="C97" t="str">
            <v>Idowu</v>
          </cell>
          <cell r="D97">
            <v>1</v>
          </cell>
          <cell r="E97">
            <v>13310</v>
          </cell>
          <cell r="F97">
            <v>0</v>
          </cell>
          <cell r="G97">
            <v>0</v>
          </cell>
          <cell r="H97">
            <v>3520</v>
          </cell>
          <cell r="I97">
            <v>458.33</v>
          </cell>
          <cell r="J97">
            <v>550</v>
          </cell>
          <cell r="K97">
            <v>916.67</v>
          </cell>
          <cell r="L97">
            <v>8984.0400000000009</v>
          </cell>
          <cell r="M97">
            <v>0</v>
          </cell>
          <cell r="N97">
            <v>27739.040000000001</v>
          </cell>
        </row>
        <row r="98">
          <cell r="C98" t="str">
            <v>Olawale</v>
          </cell>
          <cell r="D98">
            <v>1</v>
          </cell>
          <cell r="E98">
            <v>13966.42</v>
          </cell>
          <cell r="F98">
            <v>0</v>
          </cell>
          <cell r="G98">
            <v>0</v>
          </cell>
          <cell r="H98">
            <v>3584</v>
          </cell>
          <cell r="I98">
            <v>466.67</v>
          </cell>
          <cell r="J98">
            <v>560</v>
          </cell>
          <cell r="K98">
            <v>933.33</v>
          </cell>
          <cell r="L98">
            <v>13173.74</v>
          </cell>
          <cell r="M98">
            <v>0</v>
          </cell>
          <cell r="N98">
            <v>32684.159999999996</v>
          </cell>
        </row>
        <row r="99">
          <cell r="C99" t="str">
            <v>Omokeni</v>
          </cell>
          <cell r="D99">
            <v>1</v>
          </cell>
          <cell r="E99">
            <v>28896.92</v>
          </cell>
          <cell r="F99">
            <v>0</v>
          </cell>
          <cell r="G99">
            <v>0</v>
          </cell>
          <cell r="H99">
            <v>3584</v>
          </cell>
          <cell r="I99">
            <v>466.67</v>
          </cell>
          <cell r="J99">
            <v>560</v>
          </cell>
          <cell r="K99">
            <v>933.33</v>
          </cell>
          <cell r="L99">
            <v>0</v>
          </cell>
          <cell r="M99">
            <v>0</v>
          </cell>
          <cell r="N99">
            <v>34440.92</v>
          </cell>
        </row>
        <row r="100">
          <cell r="C100" t="str">
            <v>Owolabi SS</v>
          </cell>
          <cell r="D100">
            <v>1</v>
          </cell>
          <cell r="E100">
            <v>17572.830000000002</v>
          </cell>
          <cell r="F100">
            <v>0</v>
          </cell>
          <cell r="G100">
            <v>0</v>
          </cell>
          <cell r="H100">
            <v>3584</v>
          </cell>
          <cell r="I100">
            <v>466.67</v>
          </cell>
          <cell r="J100">
            <v>560</v>
          </cell>
          <cell r="K100">
            <v>933.33</v>
          </cell>
          <cell r="L100">
            <v>8667.99</v>
          </cell>
          <cell r="M100">
            <v>0</v>
          </cell>
          <cell r="N100">
            <v>31784.82</v>
          </cell>
        </row>
        <row r="101">
          <cell r="C101" t="str">
            <v>Adeyele</v>
          </cell>
          <cell r="D101">
            <v>1</v>
          </cell>
          <cell r="E101">
            <v>17987.169999999998</v>
          </cell>
          <cell r="F101">
            <v>0</v>
          </cell>
          <cell r="G101">
            <v>0</v>
          </cell>
          <cell r="H101">
            <v>3584</v>
          </cell>
          <cell r="I101">
            <v>466.67</v>
          </cell>
          <cell r="J101">
            <v>466.67</v>
          </cell>
          <cell r="K101">
            <v>933.33</v>
          </cell>
          <cell r="L101">
            <v>0</v>
          </cell>
          <cell r="M101">
            <v>0</v>
          </cell>
          <cell r="N101">
            <v>23437.839999999997</v>
          </cell>
        </row>
        <row r="102">
          <cell r="C102" t="str">
            <v>Abati</v>
          </cell>
          <cell r="D102">
            <v>1</v>
          </cell>
          <cell r="E102">
            <v>15512.75</v>
          </cell>
          <cell r="F102">
            <v>0</v>
          </cell>
          <cell r="G102">
            <v>0</v>
          </cell>
          <cell r="H102">
            <v>3520</v>
          </cell>
          <cell r="I102">
            <v>458.33</v>
          </cell>
          <cell r="J102">
            <v>550</v>
          </cell>
          <cell r="K102">
            <v>916.67</v>
          </cell>
          <cell r="L102">
            <v>14497.92</v>
          </cell>
          <cell r="M102">
            <v>0</v>
          </cell>
          <cell r="N102">
            <v>35455.67</v>
          </cell>
        </row>
        <row r="103">
          <cell r="C103" t="str">
            <v>Rockson</v>
          </cell>
          <cell r="D103">
            <v>1</v>
          </cell>
          <cell r="E103">
            <v>129429.08</v>
          </cell>
          <cell r="F103">
            <v>0</v>
          </cell>
          <cell r="G103">
            <v>0</v>
          </cell>
          <cell r="H103">
            <v>3584</v>
          </cell>
          <cell r="I103">
            <v>466.67</v>
          </cell>
          <cell r="J103">
            <v>560</v>
          </cell>
          <cell r="K103">
            <v>933.33</v>
          </cell>
          <cell r="L103">
            <v>0</v>
          </cell>
          <cell r="M103">
            <v>0</v>
          </cell>
          <cell r="N103">
            <v>134973.08000000002</v>
          </cell>
        </row>
        <row r="104">
          <cell r="C104" t="str">
            <v>Ansah</v>
          </cell>
          <cell r="D104">
            <v>1</v>
          </cell>
          <cell r="E104">
            <v>13717</v>
          </cell>
          <cell r="F104">
            <v>0</v>
          </cell>
          <cell r="G104">
            <v>0</v>
          </cell>
          <cell r="H104">
            <v>3520</v>
          </cell>
          <cell r="I104">
            <v>458.33</v>
          </cell>
          <cell r="J104">
            <v>550</v>
          </cell>
          <cell r="K104">
            <v>916.67</v>
          </cell>
          <cell r="L104">
            <v>19822.900000000001</v>
          </cell>
          <cell r="M104">
            <v>0</v>
          </cell>
          <cell r="N104">
            <v>38984.9</v>
          </cell>
        </row>
        <row r="105">
          <cell r="C105" t="str">
            <v>Iweluegim</v>
          </cell>
          <cell r="D105">
            <v>1</v>
          </cell>
          <cell r="E105">
            <v>13917.83</v>
          </cell>
          <cell r="F105">
            <v>0</v>
          </cell>
          <cell r="G105">
            <v>0</v>
          </cell>
          <cell r="H105">
            <v>3584</v>
          </cell>
          <cell r="I105">
            <v>466.67</v>
          </cell>
          <cell r="J105">
            <v>560</v>
          </cell>
          <cell r="K105">
            <v>933.33</v>
          </cell>
          <cell r="L105">
            <v>14452.8</v>
          </cell>
          <cell r="M105">
            <v>0</v>
          </cell>
          <cell r="N105">
            <v>33914.630000000005</v>
          </cell>
        </row>
        <row r="106">
          <cell r="C106" t="str">
            <v>Ibane</v>
          </cell>
          <cell r="D106">
            <v>1</v>
          </cell>
          <cell r="E106">
            <v>13669.33</v>
          </cell>
          <cell r="F106">
            <v>0</v>
          </cell>
          <cell r="G106">
            <v>0</v>
          </cell>
          <cell r="H106">
            <v>3520</v>
          </cell>
          <cell r="I106">
            <v>458.33</v>
          </cell>
          <cell r="J106">
            <v>550</v>
          </cell>
          <cell r="K106">
            <v>916.67</v>
          </cell>
          <cell r="L106">
            <v>13011.9</v>
          </cell>
          <cell r="M106">
            <v>0</v>
          </cell>
          <cell r="N106">
            <v>32126.230000000003</v>
          </cell>
        </row>
        <row r="107">
          <cell r="C107" t="str">
            <v>Bakare</v>
          </cell>
          <cell r="D107">
            <v>1</v>
          </cell>
          <cell r="E107">
            <v>13440</v>
          </cell>
          <cell r="F107">
            <v>0</v>
          </cell>
          <cell r="G107">
            <v>0</v>
          </cell>
          <cell r="H107">
            <v>3584</v>
          </cell>
          <cell r="I107">
            <v>466.67</v>
          </cell>
          <cell r="J107">
            <v>560</v>
          </cell>
          <cell r="K107">
            <v>933.33</v>
          </cell>
          <cell r="L107">
            <v>4536.09</v>
          </cell>
          <cell r="M107">
            <v>0</v>
          </cell>
          <cell r="N107">
            <v>23520.09</v>
          </cell>
        </row>
        <row r="108">
          <cell r="C108" t="str">
            <v>Ogberejeko</v>
          </cell>
          <cell r="D108">
            <v>1</v>
          </cell>
          <cell r="E108">
            <v>18242.830000000002</v>
          </cell>
          <cell r="F108">
            <v>0</v>
          </cell>
          <cell r="G108">
            <v>0</v>
          </cell>
          <cell r="H108">
            <v>3648</v>
          </cell>
          <cell r="I108">
            <v>475</v>
          </cell>
          <cell r="J108">
            <v>570</v>
          </cell>
          <cell r="K108">
            <v>950</v>
          </cell>
          <cell r="L108">
            <v>0</v>
          </cell>
          <cell r="M108">
            <v>0</v>
          </cell>
          <cell r="N108">
            <v>23885.83</v>
          </cell>
        </row>
        <row r="109">
          <cell r="C109" t="str">
            <v>James</v>
          </cell>
          <cell r="D109">
            <v>1</v>
          </cell>
          <cell r="E109">
            <v>17572.830000000002</v>
          </cell>
          <cell r="F109">
            <v>0</v>
          </cell>
          <cell r="G109">
            <v>0</v>
          </cell>
          <cell r="H109">
            <v>3584</v>
          </cell>
          <cell r="I109">
            <v>466.67</v>
          </cell>
          <cell r="J109">
            <v>560</v>
          </cell>
          <cell r="K109">
            <v>933.33</v>
          </cell>
          <cell r="L109">
            <v>15967.35</v>
          </cell>
          <cell r="M109">
            <v>0</v>
          </cell>
          <cell r="N109">
            <v>39084.18</v>
          </cell>
        </row>
        <row r="110">
          <cell r="C110" t="str">
            <v>David</v>
          </cell>
          <cell r="D110">
            <v>1</v>
          </cell>
          <cell r="E110">
            <v>20403</v>
          </cell>
          <cell r="F110">
            <v>0</v>
          </cell>
          <cell r="G110">
            <v>0</v>
          </cell>
          <cell r="H110">
            <v>3840</v>
          </cell>
          <cell r="I110">
            <v>500</v>
          </cell>
          <cell r="J110">
            <v>600</v>
          </cell>
          <cell r="K110">
            <v>1000</v>
          </cell>
          <cell r="L110">
            <v>12580.5</v>
          </cell>
          <cell r="M110">
            <v>0</v>
          </cell>
          <cell r="N110">
            <v>38923.5</v>
          </cell>
        </row>
        <row r="111">
          <cell r="C111" t="str">
            <v>Agbaje</v>
          </cell>
          <cell r="D111">
            <v>1</v>
          </cell>
          <cell r="E111">
            <v>38905</v>
          </cell>
          <cell r="F111">
            <v>0</v>
          </cell>
          <cell r="G111">
            <v>0</v>
          </cell>
          <cell r="H111">
            <v>3840</v>
          </cell>
          <cell r="I111">
            <v>500</v>
          </cell>
          <cell r="J111">
            <v>600</v>
          </cell>
          <cell r="K111">
            <v>1000</v>
          </cell>
          <cell r="L111">
            <v>0</v>
          </cell>
          <cell r="M111">
            <v>0</v>
          </cell>
          <cell r="N111">
            <v>44845</v>
          </cell>
        </row>
        <row r="112">
          <cell r="C112" t="str">
            <v>Ugoh</v>
          </cell>
          <cell r="D112">
            <v>1</v>
          </cell>
          <cell r="E112">
            <v>26430.25</v>
          </cell>
          <cell r="F112">
            <v>0</v>
          </cell>
          <cell r="G112">
            <v>0</v>
          </cell>
          <cell r="H112">
            <v>3520</v>
          </cell>
          <cell r="I112">
            <v>458.33</v>
          </cell>
          <cell r="J112">
            <v>550</v>
          </cell>
          <cell r="K112">
            <v>916.67</v>
          </cell>
          <cell r="L112">
            <v>0</v>
          </cell>
          <cell r="M112">
            <v>0</v>
          </cell>
          <cell r="N112">
            <v>31875.25</v>
          </cell>
        </row>
        <row r="113">
          <cell r="C113" t="str">
            <v>Ogar</v>
          </cell>
          <cell r="D113">
            <v>1</v>
          </cell>
          <cell r="E113">
            <v>26250</v>
          </cell>
          <cell r="F113">
            <v>0</v>
          </cell>
          <cell r="G113">
            <v>0</v>
          </cell>
          <cell r="H113">
            <v>3648</v>
          </cell>
          <cell r="I113">
            <v>475</v>
          </cell>
          <cell r="J113">
            <v>570</v>
          </cell>
          <cell r="K113">
            <v>950</v>
          </cell>
          <cell r="L113">
            <v>0</v>
          </cell>
          <cell r="M113">
            <v>0</v>
          </cell>
          <cell r="N113">
            <v>31893</v>
          </cell>
        </row>
        <row r="114">
          <cell r="C114" t="str">
            <v>Umoren</v>
          </cell>
          <cell r="D114">
            <v>1</v>
          </cell>
          <cell r="E114">
            <v>18333.330000000002</v>
          </cell>
          <cell r="F114">
            <v>0</v>
          </cell>
          <cell r="G114">
            <v>0</v>
          </cell>
          <cell r="H114">
            <v>3648</v>
          </cell>
          <cell r="I114">
            <v>475</v>
          </cell>
          <cell r="J114">
            <v>570</v>
          </cell>
          <cell r="K114">
            <v>950</v>
          </cell>
          <cell r="L114">
            <v>0</v>
          </cell>
          <cell r="M114">
            <v>0</v>
          </cell>
          <cell r="N114">
            <v>23976.33</v>
          </cell>
        </row>
      </sheetData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6"/>
      <sheetName val="mar06"/>
      <sheetName val="UINS"/>
      <sheetName val="UCAT"/>
      <sheetName val="UGM"/>
      <sheetName val="UI jan05-dec05"/>
      <sheetName val="UI jan06-mar06"/>
      <sheetName val="qterly stst"/>
      <sheetName val="TREND PAL"/>
      <sheetName val="Links"/>
      <sheetName val="UI_jan05-dec05"/>
      <sheetName val="UI_jan06-mar06"/>
      <sheetName val="qterly_stst"/>
      <sheetName val="TREND_PAL"/>
      <sheetName val="TREND_P_L"/>
      <sheetName val="UI_jan05-dec0519"/>
      <sheetName val="UI_jan06-mar0619"/>
      <sheetName val="qterly_stst19"/>
      <sheetName val="TREND_PAL19"/>
      <sheetName val="UI_jan05-dec051"/>
      <sheetName val="UI_jan06-mar061"/>
      <sheetName val="qterly_stst1"/>
      <sheetName val="TREND_PAL1"/>
      <sheetName val="UI_jan05-dec052"/>
      <sheetName val="UI_jan06-mar062"/>
      <sheetName val="qterly_stst2"/>
      <sheetName val="TREND_PAL2"/>
      <sheetName val="UI_jan05-dec053"/>
      <sheetName val="UI_jan06-mar063"/>
      <sheetName val="qterly_stst3"/>
      <sheetName val="TREND_PAL3"/>
      <sheetName val="UI_jan05-dec054"/>
      <sheetName val="UI_jan06-mar064"/>
      <sheetName val="qterly_stst4"/>
      <sheetName val="TREND_PAL4"/>
      <sheetName val="UI_jan05-dec055"/>
      <sheetName val="UI_jan06-mar065"/>
      <sheetName val="qterly_stst5"/>
      <sheetName val="TREND_PAL5"/>
      <sheetName val="UI_jan05-dec056"/>
      <sheetName val="UI_jan06-mar066"/>
      <sheetName val="qterly_stst6"/>
      <sheetName val="TREND_PAL6"/>
      <sheetName val="UI_jan05-dec057"/>
      <sheetName val="UI_jan06-mar067"/>
      <sheetName val="qterly_stst7"/>
      <sheetName val="TREND_PAL7"/>
      <sheetName val="UI_jan05-dec0510"/>
      <sheetName val="UI_jan06-mar0610"/>
      <sheetName val="qterly_stst10"/>
      <sheetName val="TREND_PAL10"/>
      <sheetName val="UI_jan05-dec059"/>
      <sheetName val="UI_jan06-mar069"/>
      <sheetName val="qterly_stst9"/>
      <sheetName val="TREND_PAL9"/>
      <sheetName val="UI_jan05-dec058"/>
      <sheetName val="UI_jan06-mar068"/>
      <sheetName val="qterly_stst8"/>
      <sheetName val="TREND_PAL8"/>
      <sheetName val="UI_jan05-dec0516"/>
      <sheetName val="UI_jan06-mar0616"/>
      <sheetName val="qterly_stst16"/>
      <sheetName val="TREND_PAL16"/>
      <sheetName val="UI_jan05-dec0511"/>
      <sheetName val="UI_jan06-mar0611"/>
      <sheetName val="qterly_stst11"/>
      <sheetName val="TREND_PAL11"/>
      <sheetName val="UI_jan05-dec0512"/>
      <sheetName val="UI_jan06-mar0612"/>
      <sheetName val="qterly_stst12"/>
      <sheetName val="TREND_PAL12"/>
      <sheetName val="UI_jan05-dec0513"/>
      <sheetName val="UI_jan06-mar0613"/>
      <sheetName val="qterly_stst13"/>
      <sheetName val="TREND_PAL13"/>
      <sheetName val="UI_jan05-dec0514"/>
      <sheetName val="UI_jan06-mar0614"/>
      <sheetName val="qterly_stst14"/>
      <sheetName val="TREND_PAL14"/>
      <sheetName val="UI_jan05-dec0515"/>
      <sheetName val="UI_jan06-mar0615"/>
      <sheetName val="qterly_stst15"/>
      <sheetName val="TREND_PAL15"/>
      <sheetName val="UI_jan05-dec0517"/>
      <sheetName val="UI_jan06-mar0617"/>
      <sheetName val="qterly_stst17"/>
      <sheetName val="TREND_PAL17"/>
      <sheetName val="UI_jan05-dec0518"/>
      <sheetName val="UI_jan06-mar0618"/>
      <sheetName val="qterly_stst18"/>
      <sheetName val="TREND_PAL18"/>
      <sheetName val="UI_jan05-dec0520"/>
      <sheetName val="UI_jan06-mar0620"/>
      <sheetName val="qterly_stst20"/>
      <sheetName val="TREND_PAL20"/>
      <sheetName val="UI_jan05-dec0522"/>
      <sheetName val="UI_jan06-mar0622"/>
      <sheetName val="qterly_stst22"/>
      <sheetName val="TREND_PAL22"/>
      <sheetName val="UI_jan05-dec0521"/>
      <sheetName val="UI_jan06-mar0621"/>
      <sheetName val="qterly_stst21"/>
      <sheetName val="TREND_PAL21"/>
      <sheetName val="UI_jan05-dec0523"/>
      <sheetName val="UI_jan06-mar0623"/>
      <sheetName val="qterly_stst23"/>
      <sheetName val="TREND_PAL23"/>
      <sheetName val="UI_jan05-dec0524"/>
      <sheetName val="UI_jan06-mar0624"/>
      <sheetName val="qterly_stst24"/>
      <sheetName val="TREND_PAL24"/>
      <sheetName val="UI_jan05-dec0525"/>
      <sheetName val="UI_jan06-mar0625"/>
      <sheetName val="qterly_stst25"/>
      <sheetName val="TREND_PAL25"/>
      <sheetName val="UI_jan05-dec0526"/>
      <sheetName val="UI_jan06-mar0626"/>
      <sheetName val="qterly_stst26"/>
      <sheetName val="TREND_PAL26"/>
      <sheetName val="UI_jan05-dec0527"/>
      <sheetName val="UI_jan06-mar0627"/>
      <sheetName val="qterly_stst27"/>
      <sheetName val="TREND_PAL27"/>
      <sheetName val="UI_jan05-dec0529"/>
      <sheetName val="UI_jan06-mar0629"/>
      <sheetName val="qterly_stst29"/>
      <sheetName val="TREND_PAL29"/>
      <sheetName val="UI_jan05-dec0528"/>
      <sheetName val="UI_jan06-mar0628"/>
      <sheetName val="qterly_stst28"/>
      <sheetName val="TREND_PAL28"/>
      <sheetName val="UI_jan05-dec0530"/>
      <sheetName val="UI_jan06-mar0630"/>
      <sheetName val="qterly_stst30"/>
      <sheetName val="TREND_PAL30"/>
      <sheetName val="UI_jan05-dec0531"/>
      <sheetName val="UI_jan06-mar0631"/>
      <sheetName val="qterly_stst31"/>
      <sheetName val="TREND_PAL31"/>
      <sheetName val="UI_jan05-dec0532"/>
      <sheetName val="UI_jan06-mar0632"/>
      <sheetName val="qterly_stst32"/>
      <sheetName val="TREND_PAL32"/>
      <sheetName val="UI_jan05-dec0533"/>
      <sheetName val="UI_jan06-mar0633"/>
      <sheetName val="qterly_stst33"/>
      <sheetName val="TREND_PAL33"/>
      <sheetName val="UI_jan05-dec0534"/>
      <sheetName val="UI_jan06-mar0634"/>
      <sheetName val="qterly_stst34"/>
      <sheetName val="TREND_PAL34"/>
      <sheetName val="TREND P+L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ED P &amp; L"/>
      <sheetName val="COMM &amp; FEES SUMMARY"/>
      <sheetName val="OPERATING EXPS SUMMARY"/>
      <sheetName val="SUMMARY BSHT VOL PROJ"/>
      <sheetName val="NRFF"/>
      <sheetName val="DETAILED BALSHT VOL PROJ"/>
      <sheetName val="COMMFEES WORKINGS"/>
      <sheetName val="FRAUD ESTIMATES "/>
      <sheetName val="LOAN REC &amp; W-OFFs"/>
      <sheetName val="STAFF COST EXPENSES"/>
      <sheetName val="OPERATING EXP WORKINGS"/>
      <sheetName val="CAPITAL EXPENSES"/>
      <sheetName val="CORPORATE ADJUSTMENTS"/>
      <sheetName val="FRAUD ESTIMATE"/>
      <sheetName val="Apr"/>
      <sheetName val="Aug"/>
      <sheetName val="Dec"/>
      <sheetName val="Feb"/>
      <sheetName val="Jan"/>
      <sheetName val="Mar"/>
      <sheetName val="Nov"/>
      <sheetName val="Oct"/>
      <sheetName val="Sept"/>
      <sheetName val="Wef 17Jun05"/>
      <sheetName val="BUDGETED_P_&amp;_L"/>
      <sheetName val="COMM_&amp;_FEES_SUMMARY"/>
      <sheetName val="OPERATING_EXPS_SUMMARY"/>
      <sheetName val="SUMMARY_BSHT_VOL_PROJ"/>
      <sheetName val="DETAILED_BALSHT_VOL_PROJ"/>
      <sheetName val="COMMFEES_WORKINGS"/>
      <sheetName val="FRAUD_ESTIMATES_"/>
      <sheetName val="LOAN_REC_&amp;_W-OFFs"/>
      <sheetName val="STAFF_COST_EXPENSES"/>
      <sheetName val="OPERATING_EXP_WORKINGS"/>
      <sheetName val="CAPITAL_EXPENSES"/>
      <sheetName val="CORPORATE_ADJUSTMENTS"/>
      <sheetName val="FRAUD_ESTIMATE"/>
      <sheetName val="Wef_17Jun05"/>
      <sheetName val="totalbank consol"/>
      <sheetName val="totalbank_consol"/>
      <sheetName val="NEWFILE"/>
      <sheetName val="OLDFILE"/>
      <sheetName val="BALSHEET TEMPLATE"/>
      <sheetName val="LCY BALSHEET WKS"/>
      <sheetName val="DETAILED_BALSHT_VOL_PROJ1"/>
      <sheetName val="BUDGETED_P_&amp;_L1"/>
      <sheetName val="COMM_&amp;_FEES_SUMMARY1"/>
      <sheetName val="OPERATING_EXPS_SUMMARY1"/>
      <sheetName val="SUMMARY_BSHT_VOL_PROJ1"/>
      <sheetName val="COMMFEES_WORKINGS1"/>
      <sheetName val="FRAUD_ESTIMATES_1"/>
      <sheetName val="LOAN_REC_&amp;_W-OFFs1"/>
      <sheetName val="STAFF_COST_EXPENSES1"/>
      <sheetName val="OPERATING_EXP_WORKINGS1"/>
      <sheetName val="CAPITAL_EXPENSES1"/>
      <sheetName val="CORPORATE_ADJUSTMENTS1"/>
      <sheetName val="FRAUD_ESTIMATE1"/>
      <sheetName val="Wef_17Jun051"/>
      <sheetName val="totalbank_consol1"/>
      <sheetName val="BUDGETED_P_&amp;_L2"/>
      <sheetName val="COMM_&amp;_FEES_SUMMARY2"/>
      <sheetName val="OPERATING_EXPS_SUMMARY2"/>
      <sheetName val="SUMMARY_BSHT_VOL_PROJ2"/>
      <sheetName val="DETAILED_BALSHT_VOL_PROJ2"/>
      <sheetName val="COMMFEES_WORKINGS2"/>
      <sheetName val="FRAUD_ESTIMATES_2"/>
      <sheetName val="LOAN_REC_&amp;_W-OFFs2"/>
      <sheetName val="STAFF_COST_EXPENSES2"/>
      <sheetName val="OPERATING_EXP_WORKINGS2"/>
      <sheetName val="CAPITAL_EXPENSES2"/>
      <sheetName val="CORPORATE_ADJUSTMENTS2"/>
      <sheetName val="FRAUD_ESTIMATE2"/>
      <sheetName val="Wef_17Jun052"/>
      <sheetName val="totalbank_consol2"/>
      <sheetName val="BUDGETED_P_&amp;_L4"/>
      <sheetName val="COMM_&amp;_FEES_SUMMARY4"/>
      <sheetName val="OPERATING_EXPS_SUMMARY4"/>
      <sheetName val="SUMMARY_BSHT_VOL_PROJ4"/>
      <sheetName val="DETAILED_BALSHT_VOL_PROJ4"/>
      <sheetName val="COMMFEES_WORKINGS4"/>
      <sheetName val="FRAUD_ESTIMATES_4"/>
      <sheetName val="LOAN_REC_&amp;_W-OFFs4"/>
      <sheetName val="STAFF_COST_EXPENSES4"/>
      <sheetName val="OPERATING_EXP_WORKINGS4"/>
      <sheetName val="CAPITAL_EXPENSES4"/>
      <sheetName val="CORPORATE_ADJUSTMENTS4"/>
      <sheetName val="FRAUD_ESTIMATE4"/>
      <sheetName val="Wef_17Jun054"/>
      <sheetName val="totalbank_consol4"/>
      <sheetName val="BUDGETED_P_&amp;_L3"/>
      <sheetName val="COMM_&amp;_FEES_SUMMARY3"/>
      <sheetName val="OPERATING_EXPS_SUMMARY3"/>
      <sheetName val="SUMMARY_BSHT_VOL_PROJ3"/>
      <sheetName val="DETAILED_BALSHT_VOL_PROJ3"/>
      <sheetName val="COMMFEES_WORKINGS3"/>
      <sheetName val="FRAUD_ESTIMATES_3"/>
      <sheetName val="LOAN_REC_&amp;_W-OFFs3"/>
      <sheetName val="STAFF_COST_EXPENSES3"/>
      <sheetName val="OPERATING_EXP_WORKINGS3"/>
      <sheetName val="CAPITAL_EXPENSES3"/>
      <sheetName val="CORPORATE_ADJUSTMENTS3"/>
      <sheetName val="FRAUD_ESTIMATE3"/>
      <sheetName val="Wef_17Jun053"/>
      <sheetName val="totalbank_consol3"/>
      <sheetName val="BUDGETED_P_&amp;_L5"/>
      <sheetName val="COMM_&amp;_FEES_SUMMARY5"/>
      <sheetName val="OPERATING_EXPS_SUMMARY5"/>
      <sheetName val="SUMMARY_BSHT_VOL_PROJ5"/>
      <sheetName val="DETAILED_BALSHT_VOL_PROJ5"/>
      <sheetName val="COMMFEES_WORKINGS5"/>
      <sheetName val="FRAUD_ESTIMATES_5"/>
      <sheetName val="LOAN_REC_&amp;_W-OFFs5"/>
      <sheetName val="STAFF_COST_EXPENSES5"/>
      <sheetName val="OPERATING_EXP_WORKINGS5"/>
      <sheetName val="CAPITAL_EXPENSES5"/>
      <sheetName val="CORPORATE_ADJUSTMENTS5"/>
      <sheetName val="FRAUD_ESTIMATE5"/>
      <sheetName val="Wef_17Jun055"/>
      <sheetName val="totalbank_consol5"/>
      <sheetName val="BUDGETED_P_&amp;_L6"/>
      <sheetName val="COMM_&amp;_FEES_SUMMARY6"/>
      <sheetName val="OPERATING_EXPS_SUMMARY6"/>
      <sheetName val="SUMMARY_BSHT_VOL_PROJ6"/>
      <sheetName val="DETAILED_BALSHT_VOL_PROJ6"/>
      <sheetName val="COMMFEES_WORKINGS6"/>
      <sheetName val="FRAUD_ESTIMATES_6"/>
      <sheetName val="LOAN_REC_&amp;_W-OFFs6"/>
      <sheetName val="STAFF_COST_EXPENSES6"/>
      <sheetName val="OPERATING_EXP_WORKINGS6"/>
      <sheetName val="CAPITAL_EXPENSES6"/>
      <sheetName val="CORPORATE_ADJUSTMENTS6"/>
      <sheetName val="FRAUD_ESTIMATE6"/>
      <sheetName val="Wef_17Jun056"/>
      <sheetName val="totalbank_consol6"/>
      <sheetName val="BUDGETED_P_&amp;_L7"/>
      <sheetName val="COMM_&amp;_FEES_SUMMARY7"/>
      <sheetName val="OPERATING_EXPS_SUMMARY7"/>
      <sheetName val="SUMMARY_BSHT_VOL_PROJ7"/>
      <sheetName val="DETAILED_BALSHT_VOL_PROJ7"/>
      <sheetName val="COMMFEES_WORKINGS7"/>
      <sheetName val="FRAUD_ESTIMATES_7"/>
      <sheetName val="LOAN_REC_&amp;_W-OFFs7"/>
      <sheetName val="STAFF_COST_EXPENSES7"/>
      <sheetName val="OPERATING_EXP_WORKINGS7"/>
      <sheetName val="CAPITAL_EXPENSES7"/>
      <sheetName val="CORPORATE_ADJUSTMENTS7"/>
      <sheetName val="FRAUD_ESTIMATE7"/>
      <sheetName val="Wef_17Jun057"/>
      <sheetName val="totalbank_consol7"/>
      <sheetName val="BUDGETED_P_&amp;_L8"/>
      <sheetName val="COMM_&amp;_FEES_SUMMARY8"/>
      <sheetName val="OPERATING_EXPS_SUMMARY8"/>
      <sheetName val="SUMMARY_BSHT_VOL_PROJ8"/>
      <sheetName val="DETAILED_BALSHT_VOL_PROJ8"/>
      <sheetName val="COMMFEES_WORKINGS8"/>
      <sheetName val="FRAUD_ESTIMATES_8"/>
      <sheetName val="LOAN_REC_&amp;_W-OFFs8"/>
      <sheetName val="STAFF_COST_EXPENSES8"/>
      <sheetName val="OPERATING_EXP_WORKINGS8"/>
      <sheetName val="CAPITAL_EXPENSES8"/>
      <sheetName val="CORPORATE_ADJUSTMENTS8"/>
      <sheetName val="FRAUD_ESTIMATE8"/>
      <sheetName val="Wef_17Jun058"/>
      <sheetName val="totalbank_consol8"/>
      <sheetName val="BUDGETED_P_&amp;_L11"/>
      <sheetName val="COMM_&amp;_FEES_SUMMARY11"/>
      <sheetName val="OPERATING_EXPS_SUMMARY11"/>
      <sheetName val="SUMMARY_BSHT_VOL_PROJ11"/>
      <sheetName val="DETAILED_BALSHT_VOL_PROJ11"/>
      <sheetName val="COMMFEES_WORKINGS11"/>
      <sheetName val="FRAUD_ESTIMATES_11"/>
      <sheetName val="LOAN_REC_&amp;_W-OFFs11"/>
      <sheetName val="STAFF_COST_EXPENSES11"/>
      <sheetName val="OPERATING_EXP_WORKINGS11"/>
      <sheetName val="CAPITAL_EXPENSES11"/>
      <sheetName val="CORPORATE_ADJUSTMENTS11"/>
      <sheetName val="FRAUD_ESTIMATE11"/>
      <sheetName val="Wef_17Jun0511"/>
      <sheetName val="totalbank_consol11"/>
      <sheetName val="BUDGETED_P_&amp;_L9"/>
      <sheetName val="COMM_&amp;_FEES_SUMMARY9"/>
      <sheetName val="OPERATING_EXPS_SUMMARY9"/>
      <sheetName val="SUMMARY_BSHT_VOL_PROJ9"/>
      <sheetName val="DETAILED_BALSHT_VOL_PROJ9"/>
      <sheetName val="COMMFEES_WORKINGS9"/>
      <sheetName val="FRAUD_ESTIMATES_9"/>
      <sheetName val="LOAN_REC_&amp;_W-OFFs9"/>
      <sheetName val="STAFF_COST_EXPENSES9"/>
      <sheetName val="OPERATING_EXP_WORKINGS9"/>
      <sheetName val="CAPITAL_EXPENSES9"/>
      <sheetName val="CORPORATE_ADJUSTMENTS9"/>
      <sheetName val="FRAUD_ESTIMATE9"/>
      <sheetName val="Wef_17Jun059"/>
      <sheetName val="totalbank_consol9"/>
      <sheetName val="BUDGETED_P_&amp;_L10"/>
      <sheetName val="COMM_&amp;_FEES_SUMMARY10"/>
      <sheetName val="OPERATING_EXPS_SUMMARY10"/>
      <sheetName val="SUMMARY_BSHT_VOL_PROJ10"/>
      <sheetName val="DETAILED_BALSHT_VOL_PROJ10"/>
      <sheetName val="COMMFEES_WORKINGS10"/>
      <sheetName val="FRAUD_ESTIMATES_10"/>
      <sheetName val="LOAN_REC_&amp;_W-OFFs10"/>
      <sheetName val="STAFF_COST_EXPENSES10"/>
      <sheetName val="OPERATING_EXP_WORKINGS10"/>
      <sheetName val="CAPITAL_EXPENSES10"/>
      <sheetName val="CORPORATE_ADJUSTMENTS10"/>
      <sheetName val="FRAUD_ESTIMATE10"/>
      <sheetName val="Wef_17Jun0510"/>
      <sheetName val="totalbank_consol10"/>
      <sheetName val="BUDGETED_P_&amp;_L12"/>
      <sheetName val="COMM_&amp;_FEES_SUMMARY12"/>
      <sheetName val="OPERATING_EXPS_SUMMARY12"/>
      <sheetName val="SUMMARY_BSHT_VOL_PROJ12"/>
      <sheetName val="DETAILED_BALSHT_VOL_PROJ12"/>
      <sheetName val="COMMFEES_WORKINGS12"/>
      <sheetName val="FRAUD_ESTIMATES_12"/>
      <sheetName val="LOAN_REC_&amp;_W-OFFs12"/>
      <sheetName val="STAFF_COST_EXPENSES12"/>
      <sheetName val="OPERATING_EXP_WORKINGS12"/>
      <sheetName val="CAPITAL_EXPENSES12"/>
      <sheetName val="CORPORATE_ADJUSTMENTS12"/>
      <sheetName val="FRAUD_ESTIMATE12"/>
      <sheetName val="Wef_17Jun0512"/>
      <sheetName val="totalbank_consol12"/>
      <sheetName val="BUDGETED_P_&amp;_L13"/>
      <sheetName val="COMM_&amp;_FEES_SUMMARY13"/>
      <sheetName val="OPERATING_EXPS_SUMMARY13"/>
      <sheetName val="SUMMARY_BSHT_VOL_PROJ13"/>
      <sheetName val="DETAILED_BALSHT_VOL_PROJ13"/>
      <sheetName val="COMMFEES_WORKINGS13"/>
      <sheetName val="FRAUD_ESTIMATES_13"/>
      <sheetName val="LOAN_REC_&amp;_W-OFFs13"/>
      <sheetName val="STAFF_COST_EXPENSES13"/>
      <sheetName val="OPERATING_EXP_WORKINGS13"/>
      <sheetName val="CAPITAL_EXPENSES13"/>
      <sheetName val="CORPORATE_ADJUSTMENTS13"/>
      <sheetName val="FRAUD_ESTIMATE13"/>
      <sheetName val="Wef_17Jun0513"/>
      <sheetName val="totalbank_consol13"/>
      <sheetName val="BUDGETED_P_&amp;_L14"/>
      <sheetName val="COMM_&amp;_FEES_SUMMARY14"/>
      <sheetName val="OPERATING_EXPS_SUMMARY14"/>
      <sheetName val="SUMMARY_BSHT_VOL_PROJ14"/>
      <sheetName val="DETAILED_BALSHT_VOL_PROJ14"/>
      <sheetName val="COMMFEES_WORKINGS14"/>
      <sheetName val="FRAUD_ESTIMATES_14"/>
      <sheetName val="LOAN_REC_&amp;_W-OFFs14"/>
      <sheetName val="STAFF_COST_EXPENSES14"/>
      <sheetName val="OPERATING_EXP_WORKINGS14"/>
      <sheetName val="CAPITAL_EXPENSES14"/>
      <sheetName val="CORPORATE_ADJUSTMENTS14"/>
      <sheetName val="FRAUD_ESTIMATE14"/>
      <sheetName val="Wef_17Jun0514"/>
      <sheetName val="totalbank_consol14"/>
      <sheetName val="BUDGETED_P_&amp;_L16"/>
      <sheetName val="COMM_&amp;_FEES_SUMMARY16"/>
      <sheetName val="OPERATING_EXPS_SUMMARY16"/>
      <sheetName val="SUMMARY_BSHT_VOL_PROJ16"/>
      <sheetName val="DETAILED_BALSHT_VOL_PROJ16"/>
      <sheetName val="COMMFEES_WORKINGS16"/>
      <sheetName val="FRAUD_ESTIMATES_16"/>
      <sheetName val="LOAN_REC_&amp;_W-OFFs16"/>
      <sheetName val="STAFF_COST_EXPENSES16"/>
      <sheetName val="OPERATING_EXP_WORKINGS16"/>
      <sheetName val="CAPITAL_EXPENSES16"/>
      <sheetName val="CORPORATE_ADJUSTMENTS16"/>
      <sheetName val="FRAUD_ESTIMATE16"/>
      <sheetName val="Wef_17Jun0516"/>
      <sheetName val="totalbank_consol16"/>
      <sheetName val="BUDGETED_P_&amp;_L15"/>
      <sheetName val="COMM_&amp;_FEES_SUMMARY15"/>
      <sheetName val="OPERATING_EXPS_SUMMARY15"/>
      <sheetName val="SUMMARY_BSHT_VOL_PROJ15"/>
      <sheetName val="DETAILED_BALSHT_VOL_PROJ15"/>
      <sheetName val="COMMFEES_WORKINGS15"/>
      <sheetName val="FRAUD_ESTIMATES_15"/>
      <sheetName val="LOAN_REC_&amp;_W-OFFs15"/>
      <sheetName val="STAFF_COST_EXPENSES15"/>
      <sheetName val="OPERATING_EXP_WORKINGS15"/>
      <sheetName val="CAPITAL_EXPENSES15"/>
      <sheetName val="CORPORATE_ADJUSTMENTS15"/>
      <sheetName val="FRAUD_ESTIMATE15"/>
      <sheetName val="Wef_17Jun0515"/>
      <sheetName val="totalbank_consol15"/>
      <sheetName val="BUDGETED_P_&amp;_L17"/>
      <sheetName val="COMM_&amp;_FEES_SUMMARY17"/>
      <sheetName val="OPERATING_EXPS_SUMMARY17"/>
      <sheetName val="SUMMARY_BSHT_VOL_PROJ17"/>
      <sheetName val="DETAILED_BALSHT_VOL_PROJ17"/>
      <sheetName val="COMMFEES_WORKINGS17"/>
      <sheetName val="FRAUD_ESTIMATES_17"/>
      <sheetName val="LOAN_REC_&amp;_W-OFFs17"/>
      <sheetName val="STAFF_COST_EXPENSES17"/>
      <sheetName val="OPERATING_EXP_WORKINGS17"/>
      <sheetName val="CAPITAL_EXPENSES17"/>
      <sheetName val="CORPORATE_ADJUSTMENTS17"/>
      <sheetName val="FRAUD_ESTIMATE17"/>
      <sheetName val="Wef_17Jun0517"/>
      <sheetName val="totalbank_consol17"/>
      <sheetName val="BALSHEET_TEMPLATE"/>
      <sheetName val="LCY_BALSHEET_WKS"/>
    </sheetNames>
    <sheetDataSet>
      <sheetData sheetId="0">
        <row r="10">
          <cell r="C10" t="str">
            <v>SHORT TERM LOANS (60 DAYS)</v>
          </cell>
        </row>
      </sheetData>
      <sheetData sheetId="1">
        <row r="10">
          <cell r="C10" t="str">
            <v>SHORT TERM LOANS (60 DAYS)</v>
          </cell>
        </row>
      </sheetData>
      <sheetData sheetId="2"/>
      <sheetData sheetId="3"/>
      <sheetData sheetId="4"/>
      <sheetData sheetId="5" refreshError="1">
        <row r="10">
          <cell r="C10" t="str">
            <v>SHORT TERM LOANS (60 DAYS)</v>
          </cell>
        </row>
        <row r="315">
          <cell r="C315" t="str">
            <v>FINANCE LEASES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0">
          <cell r="C10" t="str">
            <v>SHORT TERM LOANS (60 DAYS)</v>
          </cell>
        </row>
      </sheetData>
      <sheetData sheetId="25"/>
      <sheetData sheetId="26"/>
      <sheetData sheetId="27"/>
      <sheetData sheetId="28">
        <row r="10">
          <cell r="C10" t="str">
            <v>SHORT TERM LOANS (60 DAYS)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0">
          <cell r="C10" t="str">
            <v>SHORT TERM LOANS (60 DAYS)</v>
          </cell>
        </row>
      </sheetData>
      <sheetData sheetId="60"/>
      <sheetData sheetId="61"/>
      <sheetData sheetId="62"/>
      <sheetData sheetId="63">
        <row r="10">
          <cell r="C10" t="str">
            <v>SHORT TERM LOANS (60 DAYS)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0">
          <cell r="C10" t="str">
            <v>SHORT TERM LOANS (60 DAYS)</v>
          </cell>
        </row>
      </sheetData>
      <sheetData sheetId="75"/>
      <sheetData sheetId="76"/>
      <sheetData sheetId="77"/>
      <sheetData sheetId="78">
        <row r="10">
          <cell r="C10" t="str">
            <v>SHORT TERM LOANS (60 DAYS)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0">
          <cell r="C10" t="str">
            <v>SHORT TERM LOANS (60 DAYS)</v>
          </cell>
        </row>
      </sheetData>
      <sheetData sheetId="90"/>
      <sheetData sheetId="91"/>
      <sheetData sheetId="92"/>
      <sheetData sheetId="93">
        <row r="10">
          <cell r="C10" t="str">
            <v>SHORT TERM LOANS (60 DAYS)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10">
          <cell r="C10" t="str">
            <v>SHORT TERM LOANS (60 DAYS)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10">
          <cell r="C10" t="str">
            <v>SHORT TERM LOANS (60 DAYS)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0">
          <cell r="C10" t="str">
            <v>SHORT TERM LOANS (60 DAYS)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0">
          <cell r="C10" t="str">
            <v>SHORT TERM LOANS (60 DAYS)</v>
          </cell>
        </row>
      </sheetData>
      <sheetData sheetId="150"/>
      <sheetData sheetId="151"/>
      <sheetData sheetId="152"/>
      <sheetData sheetId="153">
        <row r="10">
          <cell r="C10" t="str">
            <v>SHORT TERM LOANS (60 DAYS)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>
        <row r="10">
          <cell r="C10" t="str">
            <v>SHORT TERM LOANS (60 DAYS)</v>
          </cell>
        </row>
      </sheetData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10">
          <cell r="C10" t="str">
            <v>SHORT TERM LOANS (60 DAYS)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0">
          <cell r="C10" t="str">
            <v>SHORT TERM LOANS (60 DAYS)</v>
          </cell>
        </row>
      </sheetData>
      <sheetData sheetId="195"/>
      <sheetData sheetId="196"/>
      <sheetData sheetId="197"/>
      <sheetData sheetId="198">
        <row r="10">
          <cell r="C10" t="str">
            <v>SHORT TERM LOANS (60 DAYS)</v>
          </cell>
        </row>
      </sheetData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>
        <row r="10">
          <cell r="C10" t="str">
            <v>SHORT TERM LOANS (60 DAYS)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10">
          <cell r="C10" t="str">
            <v>SHORT TERM LOANS (60 DAYS)</v>
          </cell>
        </row>
      </sheetData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>
        <row r="10">
          <cell r="C10" t="str">
            <v>SHORT TERM LOANS (60 DAYS)</v>
          </cell>
        </row>
      </sheetData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>
        <row r="10">
          <cell r="C10" t="str">
            <v>SHORT TERM LOANS (60 DAYS)</v>
          </cell>
        </row>
      </sheetData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>
        <row r="10">
          <cell r="C10" t="str">
            <v>SHORT TERM LOANS (60 DAYS)</v>
          </cell>
        </row>
      </sheetData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>
        <row r="10">
          <cell r="C10" t="str">
            <v>SHORT TERM LOANS (60 DAYS)</v>
          </cell>
        </row>
      </sheetData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"/>
      <sheetName val="summary"/>
      <sheetName val="_P_L"/>
      <sheetName val="DETAILED BALSHT VOL PROJ"/>
      <sheetName val="BAL_SHEET"/>
      <sheetName val="BAL_SHEET19"/>
      <sheetName val="DETAILED_BALSHT_VOL_PROJ18"/>
      <sheetName val="BAL_SHEET1"/>
      <sheetName val="DETAILED_BALSHT_VOL_PROJ"/>
      <sheetName val="BAL_SHEET2"/>
      <sheetName val="DETAILED_BALSHT_VOL_PROJ1"/>
      <sheetName val="BAL_SHEET3"/>
      <sheetName val="DETAILED_BALSHT_VOL_PROJ2"/>
      <sheetName val="BAL_SHEET4"/>
      <sheetName val="DETAILED_BALSHT_VOL_PROJ3"/>
      <sheetName val="BAL_SHEET5"/>
      <sheetName val="DETAILED_BALSHT_VOL_PROJ4"/>
      <sheetName val="BAL_SHEET6"/>
      <sheetName val="DETAILED_BALSHT_VOL_PROJ5"/>
      <sheetName val="BAL_SHEET7"/>
      <sheetName val="DETAILED_BALSHT_VOL_PROJ6"/>
      <sheetName val="BAL_SHEET10"/>
      <sheetName val="DETAILED_BALSHT_VOL_PROJ9"/>
      <sheetName val="BAL_SHEET9"/>
      <sheetName val="DETAILED_BALSHT_VOL_PROJ8"/>
      <sheetName val="BAL_SHEET8"/>
      <sheetName val="DETAILED_BALSHT_VOL_PROJ7"/>
      <sheetName val="BAL_SHEET16"/>
      <sheetName val="DETAILED_BALSHT_VOL_PROJ15"/>
      <sheetName val="BAL_SHEET11"/>
      <sheetName val="DETAILED_BALSHT_VOL_PROJ10"/>
      <sheetName val="BAL_SHEET12"/>
      <sheetName val="DETAILED_BALSHT_VOL_PROJ11"/>
      <sheetName val="BAL_SHEET13"/>
      <sheetName val="DETAILED_BALSHT_VOL_PROJ12"/>
      <sheetName val="BAL_SHEET14"/>
      <sheetName val="DETAILED_BALSHT_VOL_PROJ13"/>
      <sheetName val="BAL_SHEET15"/>
      <sheetName val="DETAILED_BALSHT_VOL_PROJ14"/>
      <sheetName val="BAL_SHEET17"/>
      <sheetName val="DETAILED_BALSHT_VOL_PROJ16"/>
      <sheetName val="BAL_SHEET18"/>
      <sheetName val="DETAILED_BALSHT_VOL_PROJ17"/>
      <sheetName val="BAL_SHEET20"/>
      <sheetName val="DETAILED_BALSHT_VOL_PROJ19"/>
      <sheetName val="BAL_SHEET22"/>
      <sheetName val="DETAILED_BALSHT_VOL_PROJ21"/>
      <sheetName val="BAL_SHEET21"/>
      <sheetName val="DETAILED_BALSHT_VOL_PROJ20"/>
      <sheetName val="BAL_SHEET23"/>
      <sheetName val="DETAILED_BALSHT_VOL_PROJ22"/>
      <sheetName val="BAL_SHEET24"/>
      <sheetName val="DETAILED_BALSHT_VOL_PROJ23"/>
      <sheetName val="BAL_SHEET25"/>
      <sheetName val="DETAILED_BALSHT_VOL_PROJ24"/>
      <sheetName val="BAL_SHEET26"/>
      <sheetName val="DETAILED_BALSHT_VOL_PROJ25"/>
      <sheetName val="BAL_SHEET27"/>
      <sheetName val="DETAILED_BALSHT_VOL_PROJ26"/>
      <sheetName val="BAL_SHEET29"/>
      <sheetName val="DETAILED_BALSHT_VOL_PROJ28"/>
      <sheetName val="BAL_SHEET28"/>
      <sheetName val="DETAILED_BALSHT_VOL_PROJ27"/>
      <sheetName val="BAL_SHEET30"/>
      <sheetName val="DETAILED_BALSHT_VOL_PROJ29"/>
      <sheetName val="BAL_SHEET31"/>
      <sheetName val="DETAILED_BALSHT_VOL_PROJ30"/>
      <sheetName val="BAL_SHEET32"/>
      <sheetName val="DETAILED_BALSHT_VOL_PROJ31"/>
      <sheetName val="BAL_SHEET33"/>
      <sheetName val="DETAILED_BALSHT_VOL_PROJ32"/>
      <sheetName val="BAL_SHEET34"/>
      <sheetName val="DETAILED_BALSHT_VOL_PROJ33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RECONCILIATION_fcy_trans"/>
      <sheetName val="QUARTERLY INCOME STATEMENTS"/>
      <sheetName val="PAL_RECONCILIATION"/>
      <sheetName val="CONS"/>
      <sheetName val="CONSOL-PL"/>
      <sheetName val="WSHEET-PAL"/>
      <sheetName val="TREND PAL"/>
      <sheetName val="ADJUSTMENTS"/>
      <sheetName val="GLBAL"/>
      <sheetName val="WSHEET BAL SHEET"/>
      <sheetName val="BAL SHEET"/>
      <sheetName val="GL-FXD"/>
      <sheetName val="FXD SHDLE"/>
      <sheetName val="RATIO"/>
      <sheetName val="YTD_NOTES_NY"/>
      <sheetName val="PL FEB 06_NY"/>
      <sheetName val="BS_NY"/>
      <sheetName val="NOTES_NY"/>
      <sheetName val="PAL_PIVOT"/>
      <sheetName val="BALSHEET PIVOT"/>
      <sheetName val="Liquidity Ratio"/>
      <sheetName val="NBL CASUAL GUARDING"/>
      <sheetName val="PROFIT_RECONCILIATION_fcy_trans"/>
      <sheetName val="QUARTERLY_INCOME_STATEMENTS"/>
      <sheetName val="TREND_PAL"/>
      <sheetName val="WSHEET_BAL_SHEET"/>
      <sheetName val="BAL_SHEET"/>
      <sheetName val="FXD_SHDLE"/>
      <sheetName val="PL_FEB_06_NY"/>
      <sheetName val="BALSHEET_PIVOT"/>
      <sheetName val="Introduction"/>
      <sheetName val="TREND_P_L"/>
      <sheetName val="DETAILED BALSHT VOL PROJ"/>
      <sheetName val="PROFIT_RECONCILIATION_fcy_tran1"/>
      <sheetName val="QUARTERLY_INCOME_STATEMENTS1"/>
      <sheetName val="TREND_PAL1"/>
      <sheetName val="WSHEET_BAL_SHEET1"/>
      <sheetName val="BAL_SHEET1"/>
      <sheetName val="FXD_SHDLE1"/>
      <sheetName val="PL_FEB_06_NY1"/>
      <sheetName val="BALSHEET_PIVOT1"/>
      <sheetName val="Liquidity_Ratio"/>
      <sheetName val="NBL_CASUAL_GUARDING"/>
      <sheetName val="PROFIT_RECONCILIATION_fcy_tran2"/>
      <sheetName val="QUARTERLY_INCOME_STATEMENTS2"/>
      <sheetName val="TREND_PAL2"/>
      <sheetName val="WSHEET_BAL_SHEET2"/>
      <sheetName val="BAL_SHEET2"/>
      <sheetName val="FXD_SHDLE2"/>
      <sheetName val="PL_FEB_06_NY2"/>
      <sheetName val="BALSHEET_PIVOT2"/>
      <sheetName val="Liquidity_Ratio1"/>
      <sheetName val="NBL_CASUAL_GUARDING1"/>
      <sheetName val="PROFIT_RECONCILIATION_fcy_tran3"/>
      <sheetName val="QUARTERLY_INCOME_STATEMENTS3"/>
      <sheetName val="TREND_PAL3"/>
      <sheetName val="WSHEET_BAL_SHEET3"/>
      <sheetName val="BAL_SHEET3"/>
      <sheetName val="FXD_SHDLE3"/>
      <sheetName val="PL_FEB_06_NY3"/>
      <sheetName val="BALSHEET_PIVOT3"/>
      <sheetName val="Liquidity_Ratio2"/>
      <sheetName val="NBL_CASUAL_GUARDING2"/>
      <sheetName val="PROFIT_RECONCILIATION_fcy_tran4"/>
      <sheetName val="QUARTERLY_INCOME_STATEMENTS4"/>
      <sheetName val="TREND_PAL4"/>
      <sheetName val="WSHEET_BAL_SHEET4"/>
      <sheetName val="BAL_SHEET4"/>
      <sheetName val="FXD_SHDLE4"/>
      <sheetName val="PL_FEB_06_NY4"/>
      <sheetName val="BALSHEET_PIVOT4"/>
      <sheetName val="Liquidity_Ratio3"/>
      <sheetName val="NBL_CASUAL_GUARDING3"/>
      <sheetName val="PROFIT_RECONCILIATION_fcy_tran5"/>
      <sheetName val="QUARTERLY_INCOME_STATEMENTS5"/>
      <sheetName val="TREND_PAL5"/>
      <sheetName val="WSHEET_BAL_SHEET5"/>
      <sheetName val="BAL_SHEET5"/>
      <sheetName val="FXD_SHDLE5"/>
      <sheetName val="PL_FEB_06_NY5"/>
      <sheetName val="BALSHEET_PIVOT5"/>
      <sheetName val="Liquidity_Ratio4"/>
      <sheetName val="NBL_CASUAL_GUARDING4"/>
      <sheetName val="PROFIT_RECONCILIATION_fcy_tran6"/>
      <sheetName val="QUARTERLY_INCOME_STATEMENTS6"/>
      <sheetName val="TREND_PAL6"/>
      <sheetName val="WSHEET_BAL_SHEET6"/>
      <sheetName val="BAL_SHEET6"/>
      <sheetName val="FXD_SHDLE6"/>
      <sheetName val="PL_FEB_06_NY6"/>
      <sheetName val="BALSHEET_PIVOT6"/>
      <sheetName val="Liquidity_Ratio5"/>
      <sheetName val="NBL_CASUAL_GUARDING5"/>
      <sheetName val="PROFIT_RECONCILIATION_fcy_tran7"/>
      <sheetName val="QUARTERLY_INCOME_STATEMENTS7"/>
      <sheetName val="TREND_PAL7"/>
      <sheetName val="WSHEET_BAL_SHEET7"/>
      <sheetName val="BAL_SHEET7"/>
      <sheetName val="FXD_SHDLE7"/>
      <sheetName val="PL_FEB_06_NY7"/>
      <sheetName val="BALSHEET_PIVOT7"/>
      <sheetName val="Liquidity_Ratio6"/>
      <sheetName val="NBL_CASUAL_GUARDING6"/>
      <sheetName val="PROFIT_RECONCILIATION_fcy_tran8"/>
      <sheetName val="QUARTERLY_INCOME_STATEMENTS8"/>
      <sheetName val="TREND_PAL8"/>
      <sheetName val="WSHEET_BAL_SHEET8"/>
      <sheetName val="BAL_SHEET8"/>
      <sheetName val="FXD_SHDLE8"/>
      <sheetName val="PL_FEB_06_NY8"/>
      <sheetName val="BALSHEET_PIVOT8"/>
      <sheetName val="Liquidity_Ratio7"/>
      <sheetName val="NBL_CASUAL_GUARDING7"/>
      <sheetName val="PROFIT_RECONCILIATION_fcy_tran9"/>
      <sheetName val="QUARTERLY_INCOME_STATEMENTS9"/>
      <sheetName val="TREND_PAL9"/>
      <sheetName val="WSHEET_BAL_SHEET9"/>
      <sheetName val="BAL_SHEET9"/>
      <sheetName val="FXD_SHDLE9"/>
      <sheetName val="PL_FEB_06_NY9"/>
      <sheetName val="BALSHEET_PIVOT9"/>
      <sheetName val="Liquidity_Ratio8"/>
      <sheetName val="NBL_CASUAL_GUARDING8"/>
      <sheetName val="PROFIT_RECONCILIATION_fcy_tra10"/>
      <sheetName val="QUARTERLY_INCOME_STATEMENTS10"/>
      <sheetName val="TREND_PAL10"/>
      <sheetName val="WSHEET_BAL_SHEET10"/>
      <sheetName val="BAL_SHEET10"/>
      <sheetName val="FXD_SHDLE10"/>
      <sheetName val="PL_FEB_06_NY10"/>
      <sheetName val="BALSHEET_PIVOT10"/>
      <sheetName val="Liquidity_Ratio9"/>
      <sheetName val="NBL_CASUAL_GUARDING9"/>
      <sheetName val="PROFIT_RECONCILIATION_fcy_tra11"/>
      <sheetName val="QUARTERLY_INCOME_STATEMENTS11"/>
      <sheetName val="TREND_PAL11"/>
      <sheetName val="WSHEET_BAL_SHEET11"/>
      <sheetName val="BAL_SHEET11"/>
      <sheetName val="FXD_SHDLE11"/>
      <sheetName val="PL_FEB_06_NY11"/>
      <sheetName val="BALSHEET_PIVOT11"/>
      <sheetName val="Liquidity_Ratio10"/>
      <sheetName val="NBL_CASUAL_GUARDING10"/>
      <sheetName val="PROFIT_RECONCILIATION_fcy_tra12"/>
      <sheetName val="QUARTERLY_INCOME_STATEMENTS12"/>
      <sheetName val="TREND_PAL12"/>
      <sheetName val="WSHEET_BAL_SHEET12"/>
      <sheetName val="BAL_SHEET12"/>
      <sheetName val="FXD_SHDLE12"/>
      <sheetName val="PL_FEB_06_NY12"/>
      <sheetName val="BALSHEET_PIVOT12"/>
      <sheetName val="Liquidity_Ratio11"/>
      <sheetName val="NBL_CASUAL_GUARDING11"/>
      <sheetName val="PROFIT_RECONCILIATION_fcy_tra14"/>
      <sheetName val="QUARTERLY_INCOME_STATEMENTS14"/>
      <sheetName val="TREND_PAL14"/>
      <sheetName val="WSHEET_BAL_SHEET14"/>
      <sheetName val="BAL_SHEET14"/>
      <sheetName val="FXD_SHDLE14"/>
      <sheetName val="PL_FEB_06_NY14"/>
      <sheetName val="BALSHEET_PIVOT14"/>
      <sheetName val="Liquidity_Ratio13"/>
      <sheetName val="NBL_CASUAL_GUARDING13"/>
      <sheetName val="PROFIT_RECONCILIATION_fcy_tra13"/>
      <sheetName val="QUARTERLY_INCOME_STATEMENTS13"/>
      <sheetName val="TREND_PAL13"/>
      <sheetName val="WSHEET_BAL_SHEET13"/>
      <sheetName val="BAL_SHEET13"/>
      <sheetName val="FXD_SHDLE13"/>
      <sheetName val="PL_FEB_06_NY13"/>
      <sheetName val="BALSHEET_PIVOT13"/>
      <sheetName val="Liquidity_Ratio12"/>
      <sheetName val="NBL_CASUAL_GUARDING12"/>
      <sheetName val="PROFIT_RECONCILIATION_fcy_tra15"/>
      <sheetName val="QUARTERLY_INCOME_STATEMENTS15"/>
      <sheetName val="TREND_PAL15"/>
      <sheetName val="WSHEET_BAL_SHEET15"/>
      <sheetName val="BAL_SHEET15"/>
      <sheetName val="FXD_SHDLE15"/>
      <sheetName val="PL_FEB_06_NY15"/>
      <sheetName val="BALSHEET_PIVOT15"/>
      <sheetName val="Liquidity_Ratio14"/>
      <sheetName val="NBL_CASUAL_GUARDING14"/>
      <sheetName val="PROFIT_RECONCILIATION_fcy_tra16"/>
      <sheetName val="QUARTERLY_INCOME_STATEMENTS16"/>
      <sheetName val="TREND_PAL16"/>
      <sheetName val="WSHEET_BAL_SHEET16"/>
      <sheetName val="BAL_SHEET16"/>
      <sheetName val="FXD_SHDLE16"/>
      <sheetName val="PL_FEB_06_NY16"/>
      <sheetName val="BALSHEET_PIVOT16"/>
      <sheetName val="Liquidity_Ratio15"/>
      <sheetName val="NBL_CASUAL_GUARDING15"/>
      <sheetName val="PROFIT_RECONCILIATION_fcy_tra17"/>
      <sheetName val="QUARTERLY_INCOME_STATEMENTS17"/>
      <sheetName val="TREND_PAL17"/>
      <sheetName val="WSHEET_BAL_SHEET17"/>
      <sheetName val="BAL_SHEET17"/>
      <sheetName val="FXD_SHDLE17"/>
      <sheetName val="PL_FEB_06_NY17"/>
      <sheetName val="BALSHEET_PIVOT17"/>
      <sheetName val="Liquidity_Ratio16"/>
      <sheetName val="NBL_CASUAL_GUARDING16"/>
      <sheetName val="PROFIT_RECONCILIATION_fcy_tra18"/>
      <sheetName val="QUARTERLY_INCOME_STATEMENTS18"/>
      <sheetName val="TREND_PAL18"/>
      <sheetName val="WSHEET_BAL_SHEET18"/>
      <sheetName val="BAL_SHEET18"/>
      <sheetName val="FXD_SHDLE18"/>
      <sheetName val="PL_FEB_06_NY18"/>
      <sheetName val="BALSHEET_PIVOT18"/>
      <sheetName val="Liquidity_Ratio17"/>
      <sheetName val="NBL_CASUAL_GUARDING17"/>
      <sheetName val="DETAILED_BALSHT_VOL_PROJ"/>
    </sheetNames>
    <sheetDataSet>
      <sheetData sheetId="0">
        <row r="99">
          <cell r="A99">
            <v>3</v>
          </cell>
        </row>
      </sheetData>
      <sheetData sheetId="1"/>
      <sheetData sheetId="2"/>
      <sheetData sheetId="3"/>
      <sheetData sheetId="4"/>
      <sheetData sheetId="5"/>
      <sheetData sheetId="6" refreshError="1">
        <row r="99">
          <cell r="A99">
            <v>3</v>
          </cell>
          <cell r="B99" t="str">
            <v>EXCHANGE EARNINGS</v>
          </cell>
        </row>
        <row r="100">
          <cell r="A100">
            <v>3</v>
          </cell>
          <cell r="B100" t="str">
            <v>EXCHANGE EARNINGS</v>
          </cell>
        </row>
        <row r="101">
          <cell r="B101" t="str">
            <v>Exchange Earnings</v>
          </cell>
          <cell r="D101">
            <v>278086.99256999989</v>
          </cell>
          <cell r="E101">
            <v>28881.657819999964</v>
          </cell>
          <cell r="F101">
            <v>659.13549</v>
          </cell>
          <cell r="G101">
            <v>29540.793309999965</v>
          </cell>
          <cell r="I101">
            <v>278086.99256999989</v>
          </cell>
          <cell r="J101">
            <v>1000.12785</v>
          </cell>
          <cell r="K101">
            <v>279087.12041999988</v>
          </cell>
          <cell r="M101">
            <v>784764.10988999996</v>
          </cell>
          <cell r="N101">
            <v>755882.45207</v>
          </cell>
          <cell r="P101">
            <v>10539.763457555548</v>
          </cell>
          <cell r="Q101">
            <v>9880.627967555547</v>
          </cell>
          <cell r="S101">
            <v>795303.87334755552</v>
          </cell>
          <cell r="T101">
            <v>765763.08003755554</v>
          </cell>
        </row>
        <row r="102">
          <cell r="B102" t="str">
            <v>Exchange Comm - Imports &amp; Exports Credits</v>
          </cell>
          <cell r="D102">
            <v>188.93078</v>
          </cell>
          <cell r="E102">
            <v>0</v>
          </cell>
          <cell r="G102">
            <v>0</v>
          </cell>
          <cell r="I102">
            <v>188.93078</v>
          </cell>
          <cell r="K102">
            <v>188.93078</v>
          </cell>
          <cell r="M102">
            <v>188.93078</v>
          </cell>
          <cell r="N102">
            <v>188.93078</v>
          </cell>
          <cell r="S102">
            <v>188.93078</v>
          </cell>
          <cell r="T102">
            <v>188.93078</v>
          </cell>
        </row>
        <row r="103">
          <cell r="B103" t="str">
            <v>Others</v>
          </cell>
          <cell r="D103">
            <v>-385607.64811999921</v>
          </cell>
          <cell r="E103">
            <v>5965.9155700000701</v>
          </cell>
          <cell r="F103">
            <v>0</v>
          </cell>
          <cell r="G103">
            <v>5965.9155700000701</v>
          </cell>
          <cell r="I103">
            <v>-385607.64811999921</v>
          </cell>
          <cell r="J103">
            <v>0</v>
          </cell>
          <cell r="K103">
            <v>-385607.64811999921</v>
          </cell>
          <cell r="M103">
            <v>152987.20039999997</v>
          </cell>
          <cell r="N103">
            <v>147021.2848299999</v>
          </cell>
          <cell r="P103">
            <v>-1.611836309473297</v>
          </cell>
          <cell r="Q103">
            <v>-1.611836309473297</v>
          </cell>
          <cell r="S103">
            <v>152985.58856369049</v>
          </cell>
          <cell r="T103">
            <v>147019.67299369042</v>
          </cell>
        </row>
        <row r="104">
          <cell r="S104">
            <v>152985.58856369049</v>
          </cell>
          <cell r="T104">
            <v>147019.67299369042</v>
          </cell>
        </row>
        <row r="105">
          <cell r="B105" t="str">
            <v>Total Exch. Earnings</v>
          </cell>
          <cell r="D105">
            <v>-107331.72476999927</v>
          </cell>
          <cell r="E105">
            <v>34847.573390000034</v>
          </cell>
          <cell r="F105">
            <v>659.13549</v>
          </cell>
          <cell r="G105">
            <v>35506.708880000035</v>
          </cell>
          <cell r="I105">
            <v>-107331.72476999927</v>
          </cell>
          <cell r="J105">
            <v>1000.12785</v>
          </cell>
          <cell r="K105">
            <v>-106331.59691999934</v>
          </cell>
          <cell r="M105">
            <v>937940.24106999999</v>
          </cell>
          <cell r="N105">
            <v>903092.66767999995</v>
          </cell>
          <cell r="P105">
            <v>10538.151621246074</v>
          </cell>
          <cell r="Q105">
            <v>9879.0161312460732</v>
          </cell>
          <cell r="S105">
            <v>948478.392691246</v>
          </cell>
          <cell r="T105">
            <v>912971.68381124595</v>
          </cell>
        </row>
        <row r="107">
          <cell r="S107">
            <v>948478.392691246</v>
          </cell>
          <cell r="T107">
            <v>912971.68381124595</v>
          </cell>
        </row>
        <row r="108">
          <cell r="A108">
            <v>4</v>
          </cell>
          <cell r="B108" t="str">
            <v>a) COMMISSIONS</v>
          </cell>
        </row>
        <row r="109">
          <cell r="A109">
            <v>4</v>
          </cell>
          <cell r="B109" t="str">
            <v>a) COMMISSIONS</v>
          </cell>
        </row>
        <row r="110">
          <cell r="B110" t="str">
            <v>LC</v>
          </cell>
          <cell r="D110">
            <v>-144336.56945000001</v>
          </cell>
          <cell r="E110">
            <v>7.0999999999912689E-2</v>
          </cell>
          <cell r="F110">
            <v>43302.772402500006</v>
          </cell>
          <cell r="G110">
            <v>43302.843402500002</v>
          </cell>
          <cell r="I110">
            <v>-144336.56945000001</v>
          </cell>
          <cell r="J110">
            <v>22746.021675000051</v>
          </cell>
          <cell r="K110">
            <v>-121590.54777499996</v>
          </cell>
          <cell r="M110">
            <v>16770.407579999999</v>
          </cell>
          <cell r="N110">
            <v>16770.336579999999</v>
          </cell>
          <cell r="P110">
            <v>556368.68348327267</v>
          </cell>
          <cell r="Q110">
            <v>513065.91108077264</v>
          </cell>
          <cell r="S110">
            <v>573139.09106327267</v>
          </cell>
          <cell r="T110">
            <v>529836.24766077264</v>
          </cell>
        </row>
        <row r="111">
          <cell r="B111" t="str">
            <v>Bills</v>
          </cell>
          <cell r="D111">
            <v>172596.47529</v>
          </cell>
          <cell r="E111">
            <v>124491.99215999997</v>
          </cell>
          <cell r="F111">
            <v>0</v>
          </cell>
          <cell r="G111">
            <v>124491.99215999997</v>
          </cell>
          <cell r="I111">
            <v>172596.47529</v>
          </cell>
          <cell r="J111">
            <v>0</v>
          </cell>
          <cell r="K111">
            <v>172596.47529</v>
          </cell>
          <cell r="M111">
            <v>389204.35499999998</v>
          </cell>
          <cell r="N111">
            <v>264712.36284000002</v>
          </cell>
          <cell r="P111">
            <v>0</v>
          </cell>
          <cell r="Q111">
            <v>0</v>
          </cell>
          <cell r="S111">
            <v>389204.35499999998</v>
          </cell>
          <cell r="T111">
            <v>264712.36284000002</v>
          </cell>
        </row>
        <row r="112">
          <cell r="B112" t="str">
            <v>Service Charges</v>
          </cell>
          <cell r="D112">
            <v>160247.68320999999</v>
          </cell>
          <cell r="E112">
            <v>14041.306110000005</v>
          </cell>
          <cell r="F112">
            <v>8045.4562500000002</v>
          </cell>
          <cell r="G112">
            <v>22086.762360000004</v>
          </cell>
          <cell r="I112">
            <v>160247.68320999999</v>
          </cell>
          <cell r="J112">
            <v>153</v>
          </cell>
          <cell r="K112">
            <v>160400.68320999999</v>
          </cell>
          <cell r="M112">
            <v>181318.28484000001</v>
          </cell>
          <cell r="N112">
            <v>167276.97873</v>
          </cell>
          <cell r="P112">
            <v>10684.261652185265</v>
          </cell>
          <cell r="Q112">
            <v>2638.8054021852654</v>
          </cell>
          <cell r="S112">
            <v>192002.54649218527</v>
          </cell>
          <cell r="T112">
            <v>169915.78413218528</v>
          </cell>
        </row>
        <row r="113">
          <cell r="B113" t="str">
            <v>Cheque Related Fees</v>
          </cell>
          <cell r="D113">
            <v>183697.75263999996</v>
          </cell>
          <cell r="E113">
            <v>39791.407620000071</v>
          </cell>
          <cell r="F113">
            <v>6.3375000000000004</v>
          </cell>
          <cell r="G113">
            <v>39797.745120000072</v>
          </cell>
          <cell r="I113">
            <v>183697.75263999996</v>
          </cell>
          <cell r="J113">
            <v>3.1875</v>
          </cell>
          <cell r="K113">
            <v>183700.94013999996</v>
          </cell>
          <cell r="M113">
            <v>298166.85341000004</v>
          </cell>
          <cell r="N113">
            <v>258375.44578999997</v>
          </cell>
          <cell r="P113">
            <v>88.59665451797359</v>
          </cell>
          <cell r="Q113">
            <v>82.259154517973585</v>
          </cell>
          <cell r="S113">
            <v>298255.45006451802</v>
          </cell>
          <cell r="T113">
            <v>258457.70494451793</v>
          </cell>
        </row>
        <row r="114">
          <cell r="B114" t="str">
            <v>Commission - Intersol Savings Withdrawal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</row>
        <row r="115">
          <cell r="B115" t="str">
            <v>Passport Commission</v>
          </cell>
          <cell r="D115">
            <v>57783.69311</v>
          </cell>
          <cell r="E115">
            <v>6917.7620300000053</v>
          </cell>
          <cell r="F115">
            <v>0</v>
          </cell>
          <cell r="G115">
            <v>6917.7620300000053</v>
          </cell>
          <cell r="I115">
            <v>57783.69311</v>
          </cell>
          <cell r="J115">
            <v>0</v>
          </cell>
          <cell r="K115">
            <v>57783.69311</v>
          </cell>
          <cell r="M115">
            <v>64701.480140000007</v>
          </cell>
          <cell r="N115">
            <v>57783.718110000002</v>
          </cell>
          <cell r="P115">
            <v>0</v>
          </cell>
          <cell r="Q115">
            <v>0</v>
          </cell>
          <cell r="S115">
            <v>64701.480140000007</v>
          </cell>
          <cell r="T115">
            <v>57783.718110000002</v>
          </cell>
        </row>
        <row r="116">
          <cell r="B116" t="str">
            <v>WUMT/MONEY GRAM Commission</v>
          </cell>
          <cell r="D116">
            <v>164804.03522000002</v>
          </cell>
          <cell r="E116">
            <v>29.050000000017462</v>
          </cell>
          <cell r="F116">
            <v>0</v>
          </cell>
          <cell r="G116">
            <v>29.050000000017462</v>
          </cell>
          <cell r="I116">
            <v>164804.03522000002</v>
          </cell>
          <cell r="J116">
            <v>0</v>
          </cell>
          <cell r="K116">
            <v>164804.03522000002</v>
          </cell>
          <cell r="M116">
            <v>196035.24864000003</v>
          </cell>
          <cell r="N116">
            <v>196006.19864000002</v>
          </cell>
          <cell r="P116">
            <v>0</v>
          </cell>
          <cell r="Q116">
            <v>0</v>
          </cell>
          <cell r="S116">
            <v>196035.24864000003</v>
          </cell>
          <cell r="T116">
            <v>196006.19864000002</v>
          </cell>
        </row>
        <row r="117">
          <cell r="B117" t="str">
            <v>Military Pensions Commission</v>
          </cell>
          <cell r="D117">
            <v>11187.386550000001</v>
          </cell>
          <cell r="E117">
            <v>133.26028999999835</v>
          </cell>
          <cell r="F117">
            <v>0</v>
          </cell>
          <cell r="G117">
            <v>133.26028999999835</v>
          </cell>
          <cell r="I117">
            <v>11187.386550000001</v>
          </cell>
          <cell r="J117">
            <v>0</v>
          </cell>
          <cell r="K117">
            <v>11187.386550000001</v>
          </cell>
          <cell r="M117">
            <v>11320.646839999999</v>
          </cell>
          <cell r="N117">
            <v>11187.386550000001</v>
          </cell>
          <cell r="P117">
            <v>0</v>
          </cell>
          <cell r="Q117">
            <v>0</v>
          </cell>
          <cell r="S117">
            <v>11320.646839999999</v>
          </cell>
          <cell r="T117">
            <v>11187.386550000001</v>
          </cell>
        </row>
        <row r="118">
          <cell r="B118" t="str">
            <v>Others</v>
          </cell>
          <cell r="D118">
            <v>44416.631620001281</v>
          </cell>
          <cell r="E118">
            <v>305589.44536000164</v>
          </cell>
          <cell r="F118">
            <v>62874.209482499988</v>
          </cell>
          <cell r="G118">
            <v>368463.65484250162</v>
          </cell>
          <cell r="I118">
            <v>44416.631620001281</v>
          </cell>
          <cell r="J118">
            <v>24654.274649999978</v>
          </cell>
          <cell r="K118">
            <v>69070.906270001258</v>
          </cell>
          <cell r="M118">
            <v>2394763.164170003</v>
          </cell>
          <cell r="N118">
            <v>2089173.7188100014</v>
          </cell>
          <cell r="P118">
            <v>652234.23513318808</v>
          </cell>
          <cell r="Q118">
            <v>589360.0256506881</v>
          </cell>
          <cell r="S118">
            <v>3046997.3993031913</v>
          </cell>
          <cell r="T118">
            <v>2678533.7444606894</v>
          </cell>
        </row>
        <row r="119">
          <cell r="S119">
            <v>3046997.3993031913</v>
          </cell>
          <cell r="T119">
            <v>2678533.7444606894</v>
          </cell>
        </row>
        <row r="120">
          <cell r="D120">
            <v>650397.08819000144</v>
          </cell>
          <cell r="E120">
            <v>490994.29457000177</v>
          </cell>
          <cell r="F120">
            <v>114228.775635</v>
          </cell>
          <cell r="G120">
            <v>605223.07020500163</v>
          </cell>
          <cell r="I120">
            <v>650397.08819000144</v>
          </cell>
          <cell r="J120">
            <v>47556.483825000032</v>
          </cell>
          <cell r="K120">
            <v>697953.57201500121</v>
          </cell>
          <cell r="M120">
            <v>3552280.4406200033</v>
          </cell>
          <cell r="N120">
            <v>3061286.1460500015</v>
          </cell>
          <cell r="P120">
            <v>1219375.7769231638</v>
          </cell>
          <cell r="Q120">
            <v>1105147.0012881639</v>
          </cell>
          <cell r="S120">
            <v>4771656.217543168</v>
          </cell>
          <cell r="T120">
            <v>4166433.147338165</v>
          </cell>
        </row>
        <row r="121">
          <cell r="S121">
            <v>4771656.217543168</v>
          </cell>
          <cell r="T121">
            <v>4166433.147338165</v>
          </cell>
        </row>
        <row r="122">
          <cell r="B122" t="str">
            <v>b) FEES</v>
          </cell>
        </row>
        <row r="123">
          <cell r="B123" t="str">
            <v>b) FEES</v>
          </cell>
        </row>
        <row r="124">
          <cell r="B124" t="str">
            <v>Arrangement</v>
          </cell>
          <cell r="D124">
            <v>272.92500000000291</v>
          </cell>
          <cell r="E124">
            <v>11505.509589999994</v>
          </cell>
          <cell r="F124">
            <v>0</v>
          </cell>
          <cell r="G124">
            <v>11505.509589999994</v>
          </cell>
          <cell r="I124">
            <v>272.92500000000291</v>
          </cell>
          <cell r="J124">
            <v>0</v>
          </cell>
          <cell r="K124">
            <v>272.92500000000291</v>
          </cell>
          <cell r="M124">
            <v>46940.153979999995</v>
          </cell>
          <cell r="N124">
            <v>35434.644390000001</v>
          </cell>
          <cell r="P124">
            <v>0</v>
          </cell>
          <cell r="Q124">
            <v>0</v>
          </cell>
          <cell r="S124">
            <v>46940.153979999995</v>
          </cell>
          <cell r="T124">
            <v>35434.644390000001</v>
          </cell>
        </row>
        <row r="125">
          <cell r="B125" t="str">
            <v>Corp Financial Activities</v>
          </cell>
          <cell r="D125">
            <v>0.625</v>
          </cell>
          <cell r="E125">
            <v>8.0000000000040927E-2</v>
          </cell>
          <cell r="F125">
            <v>14327.254694999998</v>
          </cell>
          <cell r="G125">
            <v>14327.334694999998</v>
          </cell>
          <cell r="I125">
            <v>0.625</v>
          </cell>
          <cell r="J125">
            <v>4822.7104499999914</v>
          </cell>
          <cell r="K125">
            <v>4823.3354499999914</v>
          </cell>
          <cell r="M125">
            <v>398.36440000000005</v>
          </cell>
          <cell r="N125">
            <v>398.28440000000001</v>
          </cell>
          <cell r="P125">
            <v>117798.95042325115</v>
          </cell>
          <cell r="Q125">
            <v>103471.69572825117</v>
          </cell>
          <cell r="S125">
            <v>118197.31482325116</v>
          </cell>
          <cell r="T125">
            <v>103869.98012825118</v>
          </cell>
        </row>
        <row r="126">
          <cell r="B126" t="str">
            <v>Facilities</v>
          </cell>
          <cell r="D126">
            <v>193998.04771999991</v>
          </cell>
          <cell r="E126">
            <v>319334.35314999986</v>
          </cell>
          <cell r="F126">
            <v>96537.66973500009</v>
          </cell>
          <cell r="G126">
            <v>415872.02288499998</v>
          </cell>
          <cell r="I126">
            <v>193998.04771999991</v>
          </cell>
          <cell r="J126">
            <v>94647.611774999867</v>
          </cell>
          <cell r="K126">
            <v>288645.6594949998</v>
          </cell>
          <cell r="M126">
            <v>2075922.3785899999</v>
          </cell>
          <cell r="N126">
            <v>1756588.02544</v>
          </cell>
          <cell r="P126">
            <v>721746.9720759379</v>
          </cell>
          <cell r="Q126">
            <v>625209.30234093778</v>
          </cell>
          <cell r="S126">
            <v>2797669.3506659376</v>
          </cell>
          <cell r="T126">
            <v>2381797.3277809378</v>
          </cell>
        </row>
        <row r="127">
          <cell r="B127" t="str">
            <v xml:space="preserve">Management &amp; Processing </v>
          </cell>
          <cell r="D127">
            <v>287292.75769000023</v>
          </cell>
          <cell r="E127">
            <v>509688.79248999991</v>
          </cell>
          <cell r="F127">
            <v>0</v>
          </cell>
          <cell r="G127">
            <v>509688.79248999991</v>
          </cell>
          <cell r="I127">
            <v>287292.75769000023</v>
          </cell>
          <cell r="J127">
            <v>0</v>
          </cell>
          <cell r="K127">
            <v>287292.75769000023</v>
          </cell>
          <cell r="M127">
            <v>1597471.8400700002</v>
          </cell>
          <cell r="N127">
            <v>1087783.0475800002</v>
          </cell>
          <cell r="P127">
            <v>0</v>
          </cell>
          <cell r="Q127">
            <v>0</v>
          </cell>
          <cell r="S127">
            <v>1597471.8400700002</v>
          </cell>
          <cell r="T127">
            <v>1087783.0475800002</v>
          </cell>
        </row>
        <row r="128">
          <cell r="B128" t="str">
            <v>Admin/Monitoring</v>
          </cell>
          <cell r="D128">
            <v>-205092.88503999979</v>
          </cell>
          <cell r="E128">
            <v>120415.21023000072</v>
          </cell>
          <cell r="F128">
            <v>0</v>
          </cell>
          <cell r="G128">
            <v>120415.21023000072</v>
          </cell>
          <cell r="I128">
            <v>-205092.88503999979</v>
          </cell>
          <cell r="J128">
            <v>0</v>
          </cell>
          <cell r="K128">
            <v>-205092.88503999979</v>
          </cell>
          <cell r="M128">
            <v>587325.59935000085</v>
          </cell>
          <cell r="N128">
            <v>466910.38912000012</v>
          </cell>
          <cell r="P128">
            <v>0</v>
          </cell>
          <cell r="Q128">
            <v>0</v>
          </cell>
          <cell r="S128">
            <v>587325.59935000085</v>
          </cell>
          <cell r="T128">
            <v>466910.38912000012</v>
          </cell>
        </row>
        <row r="129">
          <cell r="S129">
            <v>587325.59935000085</v>
          </cell>
          <cell r="T129">
            <v>466910.38912000012</v>
          </cell>
        </row>
        <row r="130">
          <cell r="D130">
            <v>276471.47037000023</v>
          </cell>
          <cell r="E130">
            <v>960943.94546000054</v>
          </cell>
          <cell r="F130">
            <v>110864.92443000009</v>
          </cell>
          <cell r="G130">
            <v>1071808.8698900007</v>
          </cell>
          <cell r="I130">
            <v>276471.47037000023</v>
          </cell>
          <cell r="J130">
            <v>99470.322224999865</v>
          </cell>
          <cell r="K130">
            <v>375941.7925950003</v>
          </cell>
          <cell r="M130">
            <v>4308058.3363900008</v>
          </cell>
          <cell r="N130">
            <v>3347114.3909300002</v>
          </cell>
          <cell r="P130">
            <v>839545.92249918904</v>
          </cell>
          <cell r="Q130">
            <v>728680.99806918891</v>
          </cell>
          <cell r="S130">
            <v>5147604.2588891899</v>
          </cell>
          <cell r="T130">
            <v>4075795.3889991888</v>
          </cell>
        </row>
        <row r="131">
          <cell r="S131">
            <v>5147604.2588891899</v>
          </cell>
          <cell r="T131">
            <v>4075795.3889991888</v>
          </cell>
        </row>
        <row r="132">
          <cell r="B132" t="str">
            <v>c) Lease Rental Income</v>
          </cell>
        </row>
        <row r="133">
          <cell r="B133" t="str">
            <v xml:space="preserve">      Lease Rental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</row>
        <row r="134">
          <cell r="S134">
            <v>0</v>
          </cell>
          <cell r="T134">
            <v>0</v>
          </cell>
        </row>
        <row r="135">
          <cell r="B135" t="str">
            <v>Total - Comm., Fees &amp; Lease Rental</v>
          </cell>
          <cell r="D135">
            <v>926868.55856000073</v>
          </cell>
          <cell r="E135">
            <v>1451938.2400300028</v>
          </cell>
          <cell r="F135">
            <v>225093.7000650001</v>
          </cell>
          <cell r="G135">
            <v>1677031.9400950023</v>
          </cell>
          <cell r="I135">
            <v>926868.55856000073</v>
          </cell>
          <cell r="J135">
            <v>147026.8060499999</v>
          </cell>
          <cell r="K135">
            <v>1073895.3646100014</v>
          </cell>
          <cell r="M135">
            <v>7860338.777010004</v>
          </cell>
          <cell r="N135">
            <v>6408400.5369800013</v>
          </cell>
          <cell r="P135">
            <v>2058921.6994223529</v>
          </cell>
          <cell r="Q135">
            <v>1833827.999357353</v>
          </cell>
          <cell r="S135">
            <v>9919260.476432357</v>
          </cell>
          <cell r="T135">
            <v>8242228.5363373533</v>
          </cell>
        </row>
        <row r="136">
          <cell r="S136">
            <v>9919260.476432357</v>
          </cell>
          <cell r="T136">
            <v>8242228.5363373533</v>
          </cell>
        </row>
        <row r="137">
          <cell r="A137">
            <v>5</v>
          </cell>
          <cell r="B137" t="str">
            <v>STAFF EXPENSES</v>
          </cell>
        </row>
        <row r="138">
          <cell r="A138">
            <v>5</v>
          </cell>
          <cell r="B138" t="str">
            <v>STAFF EXPENSES</v>
          </cell>
        </row>
        <row r="139">
          <cell r="B139" t="str">
            <v>Salaries</v>
          </cell>
          <cell r="D139">
            <v>425191.5262699991</v>
          </cell>
          <cell r="E139">
            <v>239857.80546000041</v>
          </cell>
          <cell r="F139">
            <v>32215.390935000003</v>
          </cell>
          <cell r="G139">
            <v>272073.19639500044</v>
          </cell>
          <cell r="I139">
            <v>425191.5262699991</v>
          </cell>
          <cell r="J139">
            <v>28537.665824999949</v>
          </cell>
          <cell r="K139">
            <v>453729.19209499907</v>
          </cell>
          <cell r="M139">
            <v>2452275.1439800002</v>
          </cell>
          <cell r="N139">
            <v>2212417.3385199998</v>
          </cell>
          <cell r="P139">
            <v>347809.48956346227</v>
          </cell>
          <cell r="Q139">
            <v>315594.09862846223</v>
          </cell>
          <cell r="S139">
            <v>2800084.6335434625</v>
          </cell>
          <cell r="T139">
            <v>2528011.437148462</v>
          </cell>
        </row>
        <row r="140">
          <cell r="B140" t="str">
            <v>Medical Allowances</v>
          </cell>
          <cell r="D140">
            <v>333007.40769999998</v>
          </cell>
          <cell r="E140">
            <v>-51513.345740000019</v>
          </cell>
          <cell r="F140">
            <v>5755.3182374999997</v>
          </cell>
          <cell r="G140">
            <v>-45758.027502500016</v>
          </cell>
          <cell r="I140">
            <v>333007.40769999998</v>
          </cell>
          <cell r="J140">
            <v>5700.3860249999971</v>
          </cell>
          <cell r="K140">
            <v>338707.793725</v>
          </cell>
          <cell r="M140">
            <v>557743.78892999992</v>
          </cell>
          <cell r="N140">
            <v>609257.13466999994</v>
          </cell>
          <cell r="P140">
            <v>71210.169596675347</v>
          </cell>
          <cell r="Q140">
            <v>65454.851359175358</v>
          </cell>
          <cell r="S140">
            <v>628953.95852667524</v>
          </cell>
          <cell r="T140">
            <v>674711.98602917534</v>
          </cell>
        </row>
        <row r="141">
          <cell r="B141" t="str">
            <v>13th Month Allowance</v>
          </cell>
          <cell r="D141">
            <v>641917.59453</v>
          </cell>
          <cell r="E141">
            <v>223.79537999990862</v>
          </cell>
          <cell r="G141">
            <v>223.79537999990862</v>
          </cell>
          <cell r="I141">
            <v>641917.59453</v>
          </cell>
          <cell r="K141">
            <v>641917.59453</v>
          </cell>
          <cell r="M141">
            <v>642141.38990999991</v>
          </cell>
          <cell r="N141">
            <v>641917.59453</v>
          </cell>
          <cell r="S141">
            <v>642141.38990999991</v>
          </cell>
          <cell r="T141">
            <v>641917.59453</v>
          </cell>
        </row>
        <row r="142">
          <cell r="B142" t="str">
            <v>Transport Allowance</v>
          </cell>
          <cell r="D142">
            <v>7541.0979999999981</v>
          </cell>
          <cell r="E142">
            <v>55125.460120000003</v>
          </cell>
          <cell r="G142">
            <v>55125.460120000003</v>
          </cell>
          <cell r="I142">
            <v>7541.0979999999981</v>
          </cell>
          <cell r="K142">
            <v>7541.0979999999981</v>
          </cell>
          <cell r="M142">
            <v>462387.38672000001</v>
          </cell>
          <cell r="N142">
            <v>407261.92660000001</v>
          </cell>
          <cell r="S142">
            <v>462387.38672000001</v>
          </cell>
          <cell r="T142">
            <v>407261.92660000001</v>
          </cell>
        </row>
        <row r="143">
          <cell r="B143" t="str">
            <v>Housing Allowance</v>
          </cell>
          <cell r="D143">
            <v>62832.239810000872</v>
          </cell>
          <cell r="E143">
            <v>87772.352939999779</v>
          </cell>
          <cell r="G143">
            <v>87772.352939999779</v>
          </cell>
          <cell r="I143">
            <v>62832.239810000872</v>
          </cell>
          <cell r="K143">
            <v>62832.239810000872</v>
          </cell>
          <cell r="M143">
            <v>1134058.6219199998</v>
          </cell>
          <cell r="N143">
            <v>1046286.2689800001</v>
          </cell>
          <cell r="S143">
            <v>1134058.6219199998</v>
          </cell>
          <cell r="T143">
            <v>1046286.2689800001</v>
          </cell>
        </row>
        <row r="144">
          <cell r="B144" t="str">
            <v>Leave Allowance</v>
          </cell>
          <cell r="D144">
            <v>32756.075019999873</v>
          </cell>
          <cell r="E144">
            <v>32541.377340000065</v>
          </cell>
          <cell r="G144">
            <v>32541.377340000065</v>
          </cell>
          <cell r="I144">
            <v>32756.075019999873</v>
          </cell>
          <cell r="K144">
            <v>32756.075019999873</v>
          </cell>
          <cell r="M144">
            <v>400467.57047000004</v>
          </cell>
          <cell r="N144">
            <v>367926.19312999997</v>
          </cell>
          <cell r="S144">
            <v>400467.57047000004</v>
          </cell>
          <cell r="T144">
            <v>367926.19312999997</v>
          </cell>
        </row>
        <row r="145">
          <cell r="B145" t="str">
            <v>Dressing Allowances</v>
          </cell>
          <cell r="D145">
            <v>1213.4311400000006</v>
          </cell>
          <cell r="E145">
            <v>36864.98361000001</v>
          </cell>
          <cell r="G145">
            <v>36864.98361000001</v>
          </cell>
          <cell r="I145">
            <v>1213.4311400000006</v>
          </cell>
          <cell r="K145">
            <v>1213.4311400000006</v>
          </cell>
          <cell r="M145">
            <v>129279.51552</v>
          </cell>
          <cell r="N145">
            <v>92414.531909999991</v>
          </cell>
          <cell r="S145">
            <v>129279.51552</v>
          </cell>
          <cell r="T145">
            <v>92414.531909999991</v>
          </cell>
        </row>
        <row r="146">
          <cell r="B146" t="str">
            <v>Telephone Allowance</v>
          </cell>
          <cell r="D146">
            <v>143789.78199000002</v>
          </cell>
          <cell r="E146">
            <v>34936.366159999976</v>
          </cell>
          <cell r="G146">
            <v>34936.366159999976</v>
          </cell>
          <cell r="I146">
            <v>143789.78199000002</v>
          </cell>
          <cell r="K146">
            <v>143789.78199000002</v>
          </cell>
          <cell r="M146">
            <v>241972.89577</v>
          </cell>
          <cell r="N146">
            <v>207036.52961000003</v>
          </cell>
          <cell r="S146">
            <v>241972.89577</v>
          </cell>
          <cell r="T146">
            <v>207036.52961000003</v>
          </cell>
        </row>
        <row r="147">
          <cell r="B147" t="str">
            <v>Furnishing Allowance</v>
          </cell>
          <cell r="D147">
            <v>185561.4775799998</v>
          </cell>
          <cell r="E147">
            <v>38759.771289999946</v>
          </cell>
          <cell r="G147">
            <v>38759.771289999946</v>
          </cell>
          <cell r="I147">
            <v>185561.4775799998</v>
          </cell>
          <cell r="K147">
            <v>185561.4775799998</v>
          </cell>
          <cell r="M147">
            <v>414308.96995</v>
          </cell>
          <cell r="N147">
            <v>375549.19866000005</v>
          </cell>
          <cell r="S147">
            <v>414308.96995</v>
          </cell>
          <cell r="T147">
            <v>375549.19866000005</v>
          </cell>
        </row>
        <row r="148">
          <cell r="B148" t="str">
            <v>Cost of Passage</v>
          </cell>
          <cell r="D148">
            <v>217433.10486000002</v>
          </cell>
          <cell r="E148">
            <v>215567.80084999994</v>
          </cell>
          <cell r="G148">
            <v>215567.80084999994</v>
          </cell>
          <cell r="I148">
            <v>217433.10486000002</v>
          </cell>
          <cell r="K148">
            <v>217433.10486000002</v>
          </cell>
          <cell r="M148">
            <v>433000.90570999996</v>
          </cell>
          <cell r="N148">
            <v>217433.10486000002</v>
          </cell>
          <cell r="S148">
            <v>433000.90570999996</v>
          </cell>
          <cell r="T148">
            <v>217433.10486000002</v>
          </cell>
        </row>
        <row r="149">
          <cell r="B149" t="str">
            <v>Other Staff Benefits</v>
          </cell>
          <cell r="D149">
            <v>-452396.14323999966</v>
          </cell>
          <cell r="E149">
            <v>115435.44501000014</v>
          </cell>
          <cell r="F149">
            <v>2801.1420449999987</v>
          </cell>
          <cell r="G149">
            <v>118236.58705500014</v>
          </cell>
          <cell r="I149">
            <v>-452396.14323999966</v>
          </cell>
          <cell r="J149">
            <v>2950.4265000000046</v>
          </cell>
          <cell r="K149">
            <v>-449445.71673999965</v>
          </cell>
          <cell r="M149">
            <v>1317934.14803</v>
          </cell>
          <cell r="N149">
            <v>1202498.7030199999</v>
          </cell>
          <cell r="P149">
            <v>35197.667762608078</v>
          </cell>
          <cell r="Q149">
            <v>32396.525717608081</v>
          </cell>
          <cell r="S149">
            <v>1353131.8157926081</v>
          </cell>
          <cell r="T149">
            <v>1234895.2287376081</v>
          </cell>
        </row>
        <row r="150">
          <cell r="B150" t="str">
            <v>Staff Ded &amp; Contribution Scheme Expenses</v>
          </cell>
          <cell r="D150">
            <v>54178.118210000015</v>
          </cell>
          <cell r="E150">
            <v>3379.2202899999975</v>
          </cell>
          <cell r="F150">
            <v>1420.9574924999999</v>
          </cell>
          <cell r="G150">
            <v>4800.1777824999972</v>
          </cell>
          <cell r="I150">
            <v>54178.118210000015</v>
          </cell>
          <cell r="J150">
            <v>1487.2900500000001</v>
          </cell>
          <cell r="K150">
            <v>55665.408260000018</v>
          </cell>
          <cell r="M150">
            <v>231742.37498000002</v>
          </cell>
          <cell r="N150">
            <v>228363.15469000002</v>
          </cell>
          <cell r="P150">
            <v>18835.562108178678</v>
          </cell>
          <cell r="Q150">
            <v>17414.604615678676</v>
          </cell>
          <cell r="S150">
            <v>250577.9370881787</v>
          </cell>
          <cell r="T150">
            <v>245777.75930567872</v>
          </cell>
        </row>
        <row r="151">
          <cell r="B151" t="str">
            <v xml:space="preserve">Staff Entertain &amp; Other Employment Costs </v>
          </cell>
          <cell r="D151">
            <v>-579815.27600999968</v>
          </cell>
          <cell r="E151">
            <v>19354.981199999922</v>
          </cell>
          <cell r="G151">
            <v>19354.981199999922</v>
          </cell>
          <cell r="I151">
            <v>-579815.27600999968</v>
          </cell>
          <cell r="K151">
            <v>-579815.27600999968</v>
          </cell>
          <cell r="M151">
            <v>689005.88988000003</v>
          </cell>
          <cell r="N151">
            <v>669650.90868000011</v>
          </cell>
          <cell r="S151">
            <v>689005.88988000003</v>
          </cell>
          <cell r="T151">
            <v>669650.90868000011</v>
          </cell>
        </row>
        <row r="152">
          <cell r="B152" t="str">
            <v>Contract Staff Cost</v>
          </cell>
          <cell r="D152">
            <v>187940.80532999989</v>
          </cell>
          <cell r="E152">
            <v>179185.85768000013</v>
          </cell>
          <cell r="F152">
            <v>2750.0047575000003</v>
          </cell>
          <cell r="G152">
            <v>181935.86243750012</v>
          </cell>
          <cell r="I152">
            <v>187940.80532999989</v>
          </cell>
          <cell r="J152">
            <v>1500.0527999999999</v>
          </cell>
          <cell r="K152">
            <v>189440.85812999989</v>
          </cell>
          <cell r="M152">
            <v>795883.34148000006</v>
          </cell>
          <cell r="N152">
            <v>616697.48379999993</v>
          </cell>
          <cell r="P152">
            <v>33115.965672639912</v>
          </cell>
          <cell r="Q152">
            <v>30365.960915139902</v>
          </cell>
          <cell r="S152">
            <v>828999.30715263996</v>
          </cell>
          <cell r="T152">
            <v>647063.44471513981</v>
          </cell>
        </row>
        <row r="153">
          <cell r="B153" t="str">
            <v>Other Staff Expenses</v>
          </cell>
          <cell r="D153">
            <v>219904.09539999766</v>
          </cell>
          <cell r="E153">
            <v>88790.974050005665</v>
          </cell>
          <cell r="F153">
            <v>77.734507499999879</v>
          </cell>
          <cell r="G153">
            <v>88868.70855750567</v>
          </cell>
          <cell r="I153">
            <v>219904.09539999766</v>
          </cell>
          <cell r="J153">
            <v>63.331800000000001</v>
          </cell>
          <cell r="K153">
            <v>219967.42719999768</v>
          </cell>
          <cell r="M153">
            <v>867620.26924000494</v>
          </cell>
          <cell r="N153">
            <v>778829.29518999928</v>
          </cell>
          <cell r="P153">
            <v>1207.2428796399488</v>
          </cell>
          <cell r="Q153">
            <v>1129.508372139949</v>
          </cell>
          <cell r="S153">
            <v>868827.5121196449</v>
          </cell>
          <cell r="T153">
            <v>779958.80356213928</v>
          </cell>
        </row>
        <row r="154">
          <cell r="S154">
            <v>868827.5121196449</v>
          </cell>
          <cell r="T154">
            <v>779958.80356213928</v>
          </cell>
        </row>
        <row r="155">
          <cell r="D155">
            <v>1481055.3365899986</v>
          </cell>
          <cell r="E155">
            <v>1096282.8456400037</v>
          </cell>
          <cell r="F155">
            <v>45020.547975000001</v>
          </cell>
          <cell r="G155">
            <v>1141303.3936150058</v>
          </cell>
          <cell r="I155">
            <v>1481055.3365899986</v>
          </cell>
          <cell r="J155">
            <v>40239.152999999947</v>
          </cell>
          <cell r="K155">
            <v>1521294.4895899978</v>
          </cell>
          <cell r="M155">
            <v>10769822.212490004</v>
          </cell>
          <cell r="N155">
            <v>9673539.3668499999</v>
          </cell>
          <cell r="P155">
            <v>507376.09758320427</v>
          </cell>
          <cell r="Q155">
            <v>462355.54960820416</v>
          </cell>
          <cell r="S155">
            <v>11277198.310073208</v>
          </cell>
          <cell r="T155">
            <v>10135894.916458204</v>
          </cell>
        </row>
        <row r="158">
          <cell r="A158">
            <v>6</v>
          </cell>
          <cell r="B158" t="str">
            <v>OPERATING EXPENSES</v>
          </cell>
        </row>
        <row r="159">
          <cell r="A159">
            <v>6</v>
          </cell>
          <cell r="B159" t="str">
            <v>OPERATING EXPENSES</v>
          </cell>
        </row>
        <row r="160">
          <cell r="B160" t="str">
            <v>Depreciation &amp; Operating Lease</v>
          </cell>
          <cell r="C160">
            <v>7</v>
          </cell>
          <cell r="D160">
            <v>204868.43215000071</v>
          </cell>
          <cell r="E160">
            <v>219484.38665</v>
          </cell>
          <cell r="F160">
            <v>700.29121499999997</v>
          </cell>
          <cell r="G160">
            <v>220184.67786500001</v>
          </cell>
          <cell r="I160">
            <v>204868.43215000071</v>
          </cell>
          <cell r="J160">
            <v>704.43495000000075</v>
          </cell>
          <cell r="K160">
            <v>205572.8671000007</v>
          </cell>
          <cell r="M160">
            <v>1952550.89809</v>
          </cell>
          <cell r="N160">
            <v>1733066.51144</v>
          </cell>
          <cell r="P160">
            <v>8573.4452214650337</v>
          </cell>
          <cell r="Q160">
            <v>7873.1540064650344</v>
          </cell>
          <cell r="S160">
            <v>1961124.3433114649</v>
          </cell>
          <cell r="T160">
            <v>1740939.6654464649</v>
          </cell>
        </row>
        <row r="161">
          <cell r="B161" t="str">
            <v>Premises Expenses</v>
          </cell>
          <cell r="C161">
            <v>8</v>
          </cell>
          <cell r="D161">
            <v>1078403.3614699999</v>
          </cell>
          <cell r="E161">
            <v>168280.09003000008</v>
          </cell>
          <cell r="F161">
            <v>7431.9697724999996</v>
          </cell>
          <cell r="G161">
            <v>175712.05980250007</v>
          </cell>
          <cell r="I161">
            <v>1078403.3614699999</v>
          </cell>
          <cell r="J161">
            <v>7815.1201500000079</v>
          </cell>
          <cell r="K161">
            <v>1086218.48162</v>
          </cell>
          <cell r="M161">
            <v>3349739.0061400002</v>
          </cell>
          <cell r="N161">
            <v>3181458.9161100001</v>
          </cell>
          <cell r="P161">
            <v>101414.2900936107</v>
          </cell>
          <cell r="Q161">
            <v>93982.320321110703</v>
          </cell>
          <cell r="S161">
            <v>3451153.2962336112</v>
          </cell>
          <cell r="T161">
            <v>3275441.2364311102</v>
          </cell>
        </row>
        <row r="162">
          <cell r="B162" t="str">
            <v xml:space="preserve">Equipment expenses </v>
          </cell>
          <cell r="C162">
            <v>9</v>
          </cell>
          <cell r="D162">
            <v>284217.21042000002</v>
          </cell>
          <cell r="E162">
            <v>57905.215520000202</v>
          </cell>
          <cell r="F162">
            <v>285.04046999999997</v>
          </cell>
          <cell r="G162">
            <v>58190.255990000202</v>
          </cell>
          <cell r="I162">
            <v>284217.21042000002</v>
          </cell>
          <cell r="J162">
            <v>272.1105</v>
          </cell>
          <cell r="K162">
            <v>284489.32092000003</v>
          </cell>
          <cell r="M162">
            <v>1075340.8573000003</v>
          </cell>
          <cell r="N162">
            <v>1017435.6417800001</v>
          </cell>
          <cell r="P162">
            <v>3536.2525190937363</v>
          </cell>
          <cell r="Q162">
            <v>3251.2120490937355</v>
          </cell>
          <cell r="S162">
            <v>1078877.1098190942</v>
          </cell>
          <cell r="T162">
            <v>1020686.8538290937</v>
          </cell>
        </row>
        <row r="163">
          <cell r="B163" t="str">
            <v>Motor Vehicle expenses</v>
          </cell>
          <cell r="C163">
            <v>10</v>
          </cell>
          <cell r="D163">
            <v>64319.473119999981</v>
          </cell>
          <cell r="E163">
            <v>46285.075769999996</v>
          </cell>
          <cell r="F163">
            <v>0</v>
          </cell>
          <cell r="G163">
            <v>46285.075769999996</v>
          </cell>
          <cell r="I163">
            <v>64319.473119999981</v>
          </cell>
          <cell r="J163">
            <v>0</v>
          </cell>
          <cell r="K163">
            <v>64319.473119999981</v>
          </cell>
          <cell r="M163">
            <v>1168503.6942499999</v>
          </cell>
          <cell r="N163">
            <v>1122218.6184799999</v>
          </cell>
          <cell r="P163">
            <v>0</v>
          </cell>
          <cell r="Q163">
            <v>0</v>
          </cell>
          <cell r="S163">
            <v>1168503.6942499999</v>
          </cell>
          <cell r="T163">
            <v>1122218.6184799999</v>
          </cell>
        </row>
        <row r="164">
          <cell r="B164" t="str">
            <v>Training</v>
          </cell>
          <cell r="C164">
            <v>10</v>
          </cell>
          <cell r="D164">
            <v>-113682.73143000001</v>
          </cell>
          <cell r="E164">
            <v>153272.63273000004</v>
          </cell>
          <cell r="F164">
            <v>235.24799999999999</v>
          </cell>
          <cell r="G164">
            <v>153507.88073000003</v>
          </cell>
          <cell r="I164">
            <v>-113682.73143000001</v>
          </cell>
          <cell r="J164">
            <v>533.48422500000038</v>
          </cell>
          <cell r="K164">
            <v>-113149.24720500001</v>
          </cell>
          <cell r="M164">
            <v>344169.09785000002</v>
          </cell>
          <cell r="N164">
            <v>190896.46511999998</v>
          </cell>
          <cell r="P164">
            <v>6264.6857915470127</v>
          </cell>
          <cell r="Q164">
            <v>6029.4377915470131</v>
          </cell>
          <cell r="S164">
            <v>350433.78364154696</v>
          </cell>
          <cell r="T164">
            <v>196925.90291154699</v>
          </cell>
        </row>
        <row r="165">
          <cell r="B165" t="str">
            <v>Legal Costs</v>
          </cell>
          <cell r="C165">
            <v>12</v>
          </cell>
          <cell r="D165">
            <v>13661.191300000006</v>
          </cell>
          <cell r="E165">
            <v>3505.2469699999783</v>
          </cell>
          <cell r="F165">
            <v>0</v>
          </cell>
          <cell r="G165">
            <v>3505.2469699999783</v>
          </cell>
          <cell r="I165">
            <v>13661.191300000006</v>
          </cell>
          <cell r="J165">
            <v>0</v>
          </cell>
          <cell r="K165">
            <v>13661.191300000006</v>
          </cell>
          <cell r="M165">
            <v>176932.37539999999</v>
          </cell>
          <cell r="N165">
            <v>173427.12843000001</v>
          </cell>
          <cell r="P165">
            <v>0</v>
          </cell>
          <cell r="Q165">
            <v>0</v>
          </cell>
          <cell r="S165">
            <v>176932.37539999999</v>
          </cell>
          <cell r="T165">
            <v>173427.12843000001</v>
          </cell>
        </row>
        <row r="166">
          <cell r="B166" t="str">
            <v>Other Operating Expenses</v>
          </cell>
          <cell r="C166">
            <v>13</v>
          </cell>
          <cell r="D166">
            <v>284650.51956000179</v>
          </cell>
          <cell r="E166">
            <v>1166370.8580799978</v>
          </cell>
          <cell r="F166">
            <v>40116.445980000019</v>
          </cell>
          <cell r="G166">
            <v>1206487.3040599979</v>
          </cell>
          <cell r="I166">
            <v>284650.51956000179</v>
          </cell>
          <cell r="J166">
            <v>28128.8766</v>
          </cell>
          <cell r="K166">
            <v>312779.39616000181</v>
          </cell>
          <cell r="M166">
            <v>10190412.269759998</v>
          </cell>
          <cell r="N166">
            <v>9024041.4116799999</v>
          </cell>
          <cell r="P166">
            <v>351464.17636203574</v>
          </cell>
          <cell r="Q166">
            <v>311347.7303820356</v>
          </cell>
          <cell r="S166">
            <v>10541876.446122035</v>
          </cell>
          <cell r="T166">
            <v>9335389.1420620345</v>
          </cell>
        </row>
        <row r="167">
          <cell r="S167">
            <v>10541876.446122035</v>
          </cell>
          <cell r="T167">
            <v>9335389.1420620345</v>
          </cell>
        </row>
        <row r="168">
          <cell r="D168">
            <v>1816437.4565900024</v>
          </cell>
          <cell r="E168">
            <v>1815103.5057500005</v>
          </cell>
          <cell r="F168">
            <v>48768.995437500016</v>
          </cell>
          <cell r="G168">
            <v>1863872.5011874982</v>
          </cell>
          <cell r="I168">
            <v>1816437.4565900024</v>
          </cell>
          <cell r="J168">
            <v>37454.026425000011</v>
          </cell>
          <cell r="K168">
            <v>1853891.4830150027</v>
          </cell>
          <cell r="M168">
            <v>18257648.198789999</v>
          </cell>
          <cell r="N168">
            <v>16442544.693039998</v>
          </cell>
          <cell r="P168">
            <v>471252.84998775221</v>
          </cell>
          <cell r="Q168">
            <v>422483.85455025209</v>
          </cell>
          <cell r="S168">
            <v>18728901.048777752</v>
          </cell>
          <cell r="T168">
            <v>16865028.547590248</v>
          </cell>
        </row>
        <row r="169">
          <cell r="S169">
            <v>18728901.048777752</v>
          </cell>
          <cell r="T169">
            <v>16865028.547590248</v>
          </cell>
        </row>
        <row r="170">
          <cell r="A170">
            <v>7</v>
          </cell>
          <cell r="B170" t="str">
            <v>DEPRECIATION  &amp;  OPERATING LEASE</v>
          </cell>
        </row>
        <row r="171">
          <cell r="A171">
            <v>7</v>
          </cell>
          <cell r="B171" t="str">
            <v>DEPRECIATION  &amp;  OPERATING LEASE</v>
          </cell>
        </row>
        <row r="172">
          <cell r="B172" t="str">
            <v>Building</v>
          </cell>
          <cell r="D172">
            <v>7517.7714899999992</v>
          </cell>
          <cell r="E172">
            <v>14373.472280000002</v>
          </cell>
          <cell r="F172">
            <v>556.84316999999999</v>
          </cell>
          <cell r="G172">
            <v>14930.315450000002</v>
          </cell>
          <cell r="I172">
            <v>7517.7714899999992</v>
          </cell>
          <cell r="J172">
            <v>560.13810000000069</v>
          </cell>
          <cell r="K172">
            <v>8077.9095900000002</v>
          </cell>
          <cell r="M172">
            <v>129115.48994</v>
          </cell>
          <cell r="N172">
            <v>114742.01766</v>
          </cell>
          <cell r="P172">
            <v>6817.5849743940116</v>
          </cell>
          <cell r="Q172">
            <v>6260.7418043940115</v>
          </cell>
          <cell r="S172">
            <v>135933.074914394</v>
          </cell>
          <cell r="T172">
            <v>121002.75946439401</v>
          </cell>
        </row>
        <row r="173">
          <cell r="B173" t="str">
            <v>Motor Vehicle</v>
          </cell>
          <cell r="D173">
            <v>31866.76225999993</v>
          </cell>
          <cell r="E173">
            <v>-11.024139999994077</v>
          </cell>
          <cell r="G173">
            <v>-11.024139999994077</v>
          </cell>
          <cell r="I173">
            <v>31866.76225999993</v>
          </cell>
          <cell r="K173">
            <v>31866.76225999993</v>
          </cell>
          <cell r="M173">
            <v>265747.63808</v>
          </cell>
          <cell r="N173">
            <v>265758.66222</v>
          </cell>
          <cell r="S173">
            <v>265747.63808</v>
          </cell>
          <cell r="T173">
            <v>265758.66222</v>
          </cell>
        </row>
        <row r="174">
          <cell r="B174" t="str">
            <v>Computer Eqpt</v>
          </cell>
          <cell r="D174">
            <v>121376.87901000085</v>
          </cell>
          <cell r="E174">
            <v>125138.36588000017</v>
          </cell>
          <cell r="G174">
            <v>125138.36588000017</v>
          </cell>
          <cell r="I174">
            <v>121376.87901000085</v>
          </cell>
          <cell r="K174">
            <v>121376.87901000085</v>
          </cell>
          <cell r="M174">
            <v>1085826.9469400002</v>
          </cell>
          <cell r="N174">
            <v>960688.58106</v>
          </cell>
          <cell r="S174">
            <v>1085826.9469400002</v>
          </cell>
          <cell r="T174">
            <v>960688.58106</v>
          </cell>
        </row>
        <row r="175">
          <cell r="B175" t="str">
            <v>Leasehold Improvement</v>
          </cell>
          <cell r="D175">
            <v>1292.6189599999989</v>
          </cell>
          <cell r="E175">
            <v>-1.6663399999997637</v>
          </cell>
          <cell r="G175">
            <v>-1.6663399999997637</v>
          </cell>
          <cell r="I175">
            <v>1292.6189599999989</v>
          </cell>
          <cell r="K175">
            <v>1292.6189599999989</v>
          </cell>
          <cell r="M175">
            <v>9130.6466099999998</v>
          </cell>
          <cell r="N175">
            <v>9132.3129499999995</v>
          </cell>
          <cell r="S175">
            <v>9130.6466099999998</v>
          </cell>
          <cell r="T175">
            <v>9132.3129499999995</v>
          </cell>
        </row>
        <row r="176">
          <cell r="B176" t="str">
            <v>Plant &amp;  Equipment</v>
          </cell>
          <cell r="D176">
            <v>20623.794470000023</v>
          </cell>
          <cell r="E176">
            <v>79214.002269999997</v>
          </cell>
          <cell r="G176">
            <v>79214.002269999997</v>
          </cell>
          <cell r="I176">
            <v>20623.794470000023</v>
          </cell>
          <cell r="K176">
            <v>20623.794470000023</v>
          </cell>
          <cell r="M176">
            <v>370951.70431</v>
          </cell>
          <cell r="N176">
            <v>291737.70204</v>
          </cell>
          <cell r="S176">
            <v>370951.70431</v>
          </cell>
          <cell r="T176">
            <v>291737.70204</v>
          </cell>
        </row>
        <row r="177">
          <cell r="B177" t="str">
            <v>Furniture, Fittings &amp; Eqpt</v>
          </cell>
          <cell r="D177">
            <v>22190.605959999986</v>
          </cell>
          <cell r="E177">
            <v>771.23669999999402</v>
          </cell>
          <cell r="F177">
            <v>143.44804500000001</v>
          </cell>
          <cell r="G177">
            <v>914.684744999994</v>
          </cell>
          <cell r="I177">
            <v>22190.605959999986</v>
          </cell>
          <cell r="J177">
            <v>144.29685000000001</v>
          </cell>
          <cell r="K177">
            <v>22334.902809999985</v>
          </cell>
          <cell r="M177">
            <v>91778.472209999993</v>
          </cell>
          <cell r="N177">
            <v>91007.235509999999</v>
          </cell>
          <cell r="P177">
            <v>1755.8602470710227</v>
          </cell>
          <cell r="Q177">
            <v>1612.4122020710226</v>
          </cell>
          <cell r="S177">
            <v>93534.33245707101</v>
          </cell>
          <cell r="T177">
            <v>92619.647712071019</v>
          </cell>
        </row>
        <row r="178">
          <cell r="S178">
            <v>93534.33245707101</v>
          </cell>
          <cell r="T178">
            <v>92619.647712071019</v>
          </cell>
        </row>
        <row r="179">
          <cell r="D179">
            <v>204868.43215000071</v>
          </cell>
          <cell r="E179">
            <v>219484.38665</v>
          </cell>
          <cell r="F179">
            <v>700.29121499999997</v>
          </cell>
          <cell r="G179">
            <v>220184.67786500018</v>
          </cell>
          <cell r="I179">
            <v>204868.43215000071</v>
          </cell>
          <cell r="J179">
            <v>704.43495000000075</v>
          </cell>
          <cell r="K179">
            <v>205572.86710000079</v>
          </cell>
          <cell r="M179">
            <v>1952550.89809</v>
          </cell>
          <cell r="N179">
            <v>1733066.51144</v>
          </cell>
          <cell r="P179">
            <v>8573.4452214650337</v>
          </cell>
          <cell r="Q179">
            <v>7873.1540064650344</v>
          </cell>
          <cell r="S179">
            <v>1961124.3433114649</v>
          </cell>
          <cell r="T179">
            <v>1740939.6654464649</v>
          </cell>
        </row>
        <row r="180">
          <cell r="S180">
            <v>1961124.3433114649</v>
          </cell>
          <cell r="T180">
            <v>1740939.6654464649</v>
          </cell>
        </row>
        <row r="181">
          <cell r="B181" t="str">
            <v>Operating Lease</v>
          </cell>
          <cell r="D181">
            <v>0</v>
          </cell>
          <cell r="E181">
            <v>0</v>
          </cell>
          <cell r="G181">
            <v>0</v>
          </cell>
          <cell r="I181">
            <v>0</v>
          </cell>
          <cell r="K181">
            <v>0</v>
          </cell>
          <cell r="M181">
            <v>0</v>
          </cell>
          <cell r="N181">
            <v>0</v>
          </cell>
        </row>
        <row r="182">
          <cell r="M182">
            <v>0</v>
          </cell>
          <cell r="N182">
            <v>0</v>
          </cell>
        </row>
        <row r="183">
          <cell r="D183">
            <v>204868.43215000071</v>
          </cell>
          <cell r="E183">
            <v>219484.38665</v>
          </cell>
          <cell r="F183">
            <v>700.29121499999997</v>
          </cell>
          <cell r="G183">
            <v>220184.67786500018</v>
          </cell>
          <cell r="I183">
            <v>204868.43215000071</v>
          </cell>
          <cell r="J183">
            <v>704.43495000000075</v>
          </cell>
          <cell r="K183">
            <v>205572.86710000079</v>
          </cell>
          <cell r="M183">
            <v>1952550.89809</v>
          </cell>
          <cell r="N183">
            <v>1733066.51144</v>
          </cell>
          <cell r="P183">
            <v>8573.4452214650337</v>
          </cell>
          <cell r="Q183">
            <v>7873.1540064650344</v>
          </cell>
          <cell r="S183">
            <v>1961124.3433114649</v>
          </cell>
          <cell r="T183">
            <v>1740939.6654464649</v>
          </cell>
        </row>
        <row r="184">
          <cell r="S184">
            <v>1961124.3433114649</v>
          </cell>
          <cell r="T184">
            <v>1740939.6654464649</v>
          </cell>
        </row>
        <row r="185">
          <cell r="A185">
            <v>8</v>
          </cell>
          <cell r="B185" t="str">
            <v>PREMISES EXPENSES</v>
          </cell>
        </row>
        <row r="186">
          <cell r="A186">
            <v>8</v>
          </cell>
          <cell r="B186" t="str">
            <v>PREMISES EXPENSES</v>
          </cell>
        </row>
        <row r="187">
          <cell r="B187" t="str">
            <v>Repairs And Maintenance-Office</v>
          </cell>
          <cell r="D187">
            <v>588057.11139999994</v>
          </cell>
          <cell r="E187">
            <v>65238.96108000027</v>
          </cell>
          <cell r="G187">
            <v>65238.96108000027</v>
          </cell>
          <cell r="I187">
            <v>588057.11139999994</v>
          </cell>
          <cell r="K187">
            <v>588057.11139999994</v>
          </cell>
          <cell r="M187">
            <v>1324744.0858700001</v>
          </cell>
          <cell r="N187">
            <v>1259505.1247899998</v>
          </cell>
          <cell r="S187">
            <v>1324744.0858700001</v>
          </cell>
          <cell r="T187">
            <v>1259505.1247899998</v>
          </cell>
        </row>
        <row r="188">
          <cell r="B188" t="str">
            <v>Repairs/Maint.-Residential</v>
          </cell>
          <cell r="D188">
            <v>-19784.175470000075</v>
          </cell>
          <cell r="E188">
            <v>3888.6749800000107</v>
          </cell>
          <cell r="G188">
            <v>3888.6749800000107</v>
          </cell>
          <cell r="I188">
            <v>-19784.175470000075</v>
          </cell>
          <cell r="K188">
            <v>-19784.175470000075</v>
          </cell>
          <cell r="M188">
            <v>278013.88853</v>
          </cell>
          <cell r="N188">
            <v>274125.21354999999</v>
          </cell>
          <cell r="S188">
            <v>278013.88853</v>
          </cell>
          <cell r="T188">
            <v>274125.21354999999</v>
          </cell>
        </row>
        <row r="189">
          <cell r="B189" t="str">
            <v xml:space="preserve">Rent &amp; Rate - Bank Premises </v>
          </cell>
          <cell r="D189">
            <v>586131.74005000025</v>
          </cell>
          <cell r="E189">
            <v>21704.429409999866</v>
          </cell>
          <cell r="F189">
            <v>7048.9109924999993</v>
          </cell>
          <cell r="G189">
            <v>28753.340402499867</v>
          </cell>
          <cell r="I189">
            <v>586131.74005000025</v>
          </cell>
          <cell r="J189">
            <v>6875.4298500000077</v>
          </cell>
          <cell r="K189">
            <v>593007.16990000021</v>
          </cell>
          <cell r="M189">
            <v>1267838.83877</v>
          </cell>
          <cell r="N189">
            <v>1246134.4093600002</v>
          </cell>
          <cell r="P189">
            <v>89855.651389657636</v>
          </cell>
          <cell r="Q189">
            <v>82806.740397157628</v>
          </cell>
          <cell r="S189">
            <v>1357694.4901596578</v>
          </cell>
          <cell r="T189">
            <v>1328941.1497571578</v>
          </cell>
        </row>
        <row r="190">
          <cell r="B190" t="str">
            <v>Rent &amp; Rate - Residential</v>
          </cell>
          <cell r="D190">
            <v>6374.9517600000008</v>
          </cell>
          <cell r="E190">
            <v>3.0249999999996362</v>
          </cell>
          <cell r="G190">
            <v>3.0249999999996362</v>
          </cell>
          <cell r="I190">
            <v>6374.9517600000008</v>
          </cell>
          <cell r="K190">
            <v>6374.9517600000008</v>
          </cell>
          <cell r="M190">
            <v>11497.694100000001</v>
          </cell>
          <cell r="N190">
            <v>11494.669100000001</v>
          </cell>
          <cell r="S190">
            <v>11497.694100000001</v>
          </cell>
          <cell r="T190">
            <v>11494.669100000001</v>
          </cell>
        </row>
        <row r="191">
          <cell r="B191" t="str">
            <v>Electricity Expenses</v>
          </cell>
          <cell r="D191">
            <v>-185853.17845000021</v>
          </cell>
          <cell r="E191">
            <v>48795.034049999987</v>
          </cell>
          <cell r="F191">
            <v>0</v>
          </cell>
          <cell r="G191">
            <v>48795.034049999987</v>
          </cell>
          <cell r="I191">
            <v>-185853.17845000021</v>
          </cell>
          <cell r="J191">
            <v>567.4923</v>
          </cell>
          <cell r="K191">
            <v>-185285.6861500002</v>
          </cell>
          <cell r="M191">
            <v>227137.18200999999</v>
          </cell>
          <cell r="N191">
            <v>178342.14796</v>
          </cell>
          <cell r="P191">
            <v>6690.0021909832185</v>
          </cell>
          <cell r="Q191">
            <v>6690.0021909832185</v>
          </cell>
          <cell r="S191">
            <v>233827.1842009832</v>
          </cell>
          <cell r="T191">
            <v>185032.15015098322</v>
          </cell>
        </row>
        <row r="192">
          <cell r="B192" t="str">
            <v>Others</v>
          </cell>
          <cell r="D192">
            <v>103476.91217999956</v>
          </cell>
          <cell r="E192">
            <v>28649.965510000475</v>
          </cell>
          <cell r="F192">
            <v>383.05878000000001</v>
          </cell>
          <cell r="G192">
            <v>29033.024290000474</v>
          </cell>
          <cell r="I192">
            <v>103476.91217999956</v>
          </cell>
          <cell r="J192">
            <v>372.19800000000009</v>
          </cell>
          <cell r="K192">
            <v>103849.11017999957</v>
          </cell>
          <cell r="M192">
            <v>240507.31686000014</v>
          </cell>
          <cell r="N192">
            <v>211857.35134999966</v>
          </cell>
          <cell r="P192">
            <v>4868.636512969857</v>
          </cell>
          <cell r="Q192">
            <v>4485.5777329698576</v>
          </cell>
          <cell r="S192">
            <v>245375.95337296999</v>
          </cell>
          <cell r="T192">
            <v>216342.92908296952</v>
          </cell>
        </row>
        <row r="193">
          <cell r="S193">
            <v>245375.95337296999</v>
          </cell>
          <cell r="T193">
            <v>216342.92908296952</v>
          </cell>
        </row>
        <row r="194">
          <cell r="D194">
            <v>1078403.3614699999</v>
          </cell>
          <cell r="E194">
            <v>168280.09003000008</v>
          </cell>
          <cell r="F194">
            <v>7431.9697724999996</v>
          </cell>
          <cell r="G194">
            <v>175712.05980250059</v>
          </cell>
          <cell r="I194">
            <v>1078403.3614699999</v>
          </cell>
          <cell r="J194">
            <v>7815.1201500000079</v>
          </cell>
          <cell r="K194">
            <v>1086218.4816199997</v>
          </cell>
          <cell r="M194">
            <v>3349739.0061400002</v>
          </cell>
          <cell r="N194">
            <v>3181458.9161100001</v>
          </cell>
          <cell r="P194">
            <v>101414.2900936107</v>
          </cell>
          <cell r="Q194">
            <v>93982.320321110703</v>
          </cell>
          <cell r="S194">
            <v>3451153.2962336112</v>
          </cell>
          <cell r="T194">
            <v>3275441.2364311102</v>
          </cell>
        </row>
        <row r="195">
          <cell r="S195">
            <v>3451153.2962336112</v>
          </cell>
          <cell r="T195">
            <v>3275441.2364311102</v>
          </cell>
        </row>
        <row r="196">
          <cell r="A196">
            <v>9</v>
          </cell>
          <cell r="B196" t="str">
            <v>EQUIPMENT EXPENSES</v>
          </cell>
        </row>
        <row r="197">
          <cell r="A197">
            <v>9</v>
          </cell>
          <cell r="B197" t="str">
            <v>EQUIPMENT EXPENSES</v>
          </cell>
        </row>
        <row r="198">
          <cell r="B198" t="str">
            <v>Repairs And Maintenance-Office</v>
          </cell>
          <cell r="D198">
            <v>-62894.636770000114</v>
          </cell>
          <cell r="E198">
            <v>13333.91562</v>
          </cell>
          <cell r="F198">
            <v>285.04046999999997</v>
          </cell>
          <cell r="G198">
            <v>13618.95609</v>
          </cell>
          <cell r="I198">
            <v>-62894.636770000114</v>
          </cell>
          <cell r="J198">
            <v>272.1105</v>
          </cell>
          <cell r="K198">
            <v>-62622.526270000111</v>
          </cell>
          <cell r="M198">
            <v>81242.408530000001</v>
          </cell>
          <cell r="N198">
            <v>67908.492910000001</v>
          </cell>
          <cell r="P198">
            <v>3536.2525190937363</v>
          </cell>
          <cell r="Q198">
            <v>3251.2120490937355</v>
          </cell>
          <cell r="S198">
            <v>84778.661049093731</v>
          </cell>
          <cell r="T198">
            <v>71159.704959093739</v>
          </cell>
        </row>
        <row r="199">
          <cell r="B199" t="str">
            <v>Repairs/Maint.-Residential</v>
          </cell>
          <cell r="D199">
            <v>670.76</v>
          </cell>
          <cell r="E199">
            <v>273.20609000000002</v>
          </cell>
          <cell r="G199">
            <v>273.20609000000002</v>
          </cell>
          <cell r="I199">
            <v>670.76</v>
          </cell>
          <cell r="K199">
            <v>670.76</v>
          </cell>
          <cell r="M199">
            <v>943.96609000000001</v>
          </cell>
          <cell r="N199">
            <v>670.76</v>
          </cell>
          <cell r="S199">
            <v>943.96609000000001</v>
          </cell>
          <cell r="T199">
            <v>670.76</v>
          </cell>
        </row>
        <row r="200">
          <cell r="B200" t="str">
            <v>Computers Repairs &amp; Maintenance</v>
          </cell>
          <cell r="D200">
            <v>343770.93819000002</v>
          </cell>
          <cell r="E200">
            <v>43634.899710000027</v>
          </cell>
          <cell r="G200">
            <v>43634.899710000027</v>
          </cell>
          <cell r="I200">
            <v>343770.93819000002</v>
          </cell>
          <cell r="K200">
            <v>343770.93819000002</v>
          </cell>
          <cell r="M200">
            <v>989593.92958</v>
          </cell>
          <cell r="N200">
            <v>945959.02986999997</v>
          </cell>
          <cell r="S200">
            <v>989593.92958</v>
          </cell>
          <cell r="T200">
            <v>945959.02986999997</v>
          </cell>
        </row>
        <row r="201">
          <cell r="B201" t="str">
            <v>Others</v>
          </cell>
          <cell r="D201">
            <v>2670.1490000000631</v>
          </cell>
          <cell r="E201">
            <v>663.19410000031348</v>
          </cell>
          <cell r="G201">
            <v>663.19410000031348</v>
          </cell>
          <cell r="I201">
            <v>2670.1490000000631</v>
          </cell>
          <cell r="K201">
            <v>2670.1490000000631</v>
          </cell>
          <cell r="M201">
            <v>3560.5531000003684</v>
          </cell>
          <cell r="N201">
            <v>2897.3590000000549</v>
          </cell>
          <cell r="S201">
            <v>3560.5531000003684</v>
          </cell>
          <cell r="T201">
            <v>2897.3590000000549</v>
          </cell>
        </row>
        <row r="202">
          <cell r="S202">
            <v>3560.5531000003684</v>
          </cell>
          <cell r="T202">
            <v>2897.3590000000549</v>
          </cell>
        </row>
        <row r="203">
          <cell r="D203">
            <v>284217.21042000002</v>
          </cell>
          <cell r="E203">
            <v>57905.215520000202</v>
          </cell>
          <cell r="F203">
            <v>285.04046999999997</v>
          </cell>
          <cell r="G203">
            <v>58190.25599000034</v>
          </cell>
          <cell r="I203">
            <v>284217.21042000002</v>
          </cell>
          <cell r="J203">
            <v>272.1105</v>
          </cell>
          <cell r="K203">
            <v>284489.32091999997</v>
          </cell>
          <cell r="M203">
            <v>1075340.8573000003</v>
          </cell>
          <cell r="N203">
            <v>1017435.6417800001</v>
          </cell>
          <cell r="P203">
            <v>3536.2525190937363</v>
          </cell>
          <cell r="Q203">
            <v>3251.2120490937355</v>
          </cell>
          <cell r="S203">
            <v>1078877.1098190942</v>
          </cell>
          <cell r="T203">
            <v>1020686.8538290937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>
        <row r="99">
          <cell r="A99">
            <v>3</v>
          </cell>
        </row>
      </sheetData>
      <sheetData sheetId="24">
        <row r="99">
          <cell r="A99">
            <v>3</v>
          </cell>
        </row>
      </sheetData>
      <sheetData sheetId="25">
        <row r="99">
          <cell r="A99">
            <v>3</v>
          </cell>
        </row>
      </sheetData>
      <sheetData sheetId="26">
        <row r="99">
          <cell r="A99">
            <v>3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>
        <row r="99">
          <cell r="A99">
            <v>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99">
          <cell r="A99">
            <v>3</v>
          </cell>
        </row>
      </sheetData>
      <sheetData sheetId="44"/>
      <sheetData sheetId="45">
        <row r="99">
          <cell r="A99">
            <v>3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>
        <row r="99">
          <cell r="A99">
            <v>3</v>
          </cell>
        </row>
      </sheetData>
      <sheetData sheetId="54"/>
      <sheetData sheetId="55">
        <row r="99">
          <cell r="A99">
            <v>3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>
        <row r="99">
          <cell r="A99">
            <v>3</v>
          </cell>
        </row>
      </sheetData>
      <sheetData sheetId="64"/>
      <sheetData sheetId="65">
        <row r="99">
          <cell r="A99">
            <v>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>
        <row r="99">
          <cell r="A99">
            <v>3</v>
          </cell>
        </row>
      </sheetData>
      <sheetData sheetId="74"/>
      <sheetData sheetId="75">
        <row r="99">
          <cell r="A9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>
        <row r="99">
          <cell r="A99">
            <v>3</v>
          </cell>
        </row>
      </sheetData>
      <sheetData sheetId="84"/>
      <sheetData sheetId="85">
        <row r="99">
          <cell r="A99">
            <v>3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>
        <row r="99">
          <cell r="A99">
            <v>3</v>
          </cell>
        </row>
      </sheetData>
      <sheetData sheetId="94"/>
      <sheetData sheetId="95">
        <row r="99">
          <cell r="A99">
            <v>3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>
        <row r="99">
          <cell r="A99">
            <v>3</v>
          </cell>
        </row>
      </sheetData>
      <sheetData sheetId="104"/>
      <sheetData sheetId="105">
        <row r="99">
          <cell r="A99">
            <v>3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9">
          <cell r="A99">
            <v>3</v>
          </cell>
        </row>
      </sheetData>
      <sheetData sheetId="114"/>
      <sheetData sheetId="115">
        <row r="99">
          <cell r="A99">
            <v>3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99">
          <cell r="A99">
            <v>3</v>
          </cell>
        </row>
      </sheetData>
      <sheetData sheetId="124"/>
      <sheetData sheetId="125">
        <row r="99">
          <cell r="A99">
            <v>3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99">
          <cell r="A99">
            <v>3</v>
          </cell>
        </row>
      </sheetData>
      <sheetData sheetId="134"/>
      <sheetData sheetId="135">
        <row r="99">
          <cell r="A99">
            <v>3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99">
          <cell r="A99">
            <v>3</v>
          </cell>
        </row>
      </sheetData>
      <sheetData sheetId="144"/>
      <sheetData sheetId="145">
        <row r="99">
          <cell r="A99">
            <v>3</v>
          </cell>
        </row>
      </sheetData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99">
          <cell r="A99">
            <v>3</v>
          </cell>
        </row>
      </sheetData>
      <sheetData sheetId="154"/>
      <sheetData sheetId="155">
        <row r="99">
          <cell r="A99">
            <v>3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>
        <row r="99">
          <cell r="A99">
            <v>3</v>
          </cell>
        </row>
      </sheetData>
      <sheetData sheetId="164"/>
      <sheetData sheetId="165">
        <row r="99">
          <cell r="A99">
            <v>3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>
        <row r="99">
          <cell r="A99">
            <v>3</v>
          </cell>
        </row>
      </sheetData>
      <sheetData sheetId="174"/>
      <sheetData sheetId="175">
        <row r="99">
          <cell r="A99">
            <v>3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99">
          <cell r="A99">
            <v>3</v>
          </cell>
        </row>
      </sheetData>
      <sheetData sheetId="184"/>
      <sheetData sheetId="185">
        <row r="99">
          <cell r="A99">
            <v>3</v>
          </cell>
        </row>
      </sheetData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99">
          <cell r="A99">
            <v>3</v>
          </cell>
        </row>
      </sheetData>
      <sheetData sheetId="204"/>
      <sheetData sheetId="205">
        <row r="99">
          <cell r="A99">
            <v>3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NK"/>
      <sheetName val="PAYROLL"/>
      <sheetName val="Dialog13"/>
      <sheetName val="Dialog12"/>
      <sheetName val="Dialog11"/>
      <sheetName val="Dialog9"/>
      <sheetName val="Dialog8"/>
      <sheetName val="Dialog10"/>
      <sheetName val="Dialog5"/>
      <sheetName val="Dialog4"/>
      <sheetName val="Dialog7"/>
      <sheetName val="Dialog6"/>
      <sheetName val="Dialog3"/>
      <sheetName val="Dialog2"/>
      <sheetName val="Dialog1"/>
      <sheetName val="Module1"/>
    </sheetNames>
    <sheetDataSet>
      <sheetData sheetId="0">
        <row r="38">
          <cell r="A38" t="str">
            <v>S/N (Tax Table)</v>
          </cell>
          <cell r="B38" t="str">
            <v>Tax Table Current</v>
          </cell>
          <cell r="C38" t="str">
            <v>Range</v>
          </cell>
          <cell r="D38" t="str">
            <v>Tax Table Prior</v>
          </cell>
          <cell r="E38" t="str">
            <v>Range</v>
          </cell>
        </row>
        <row r="39">
          <cell r="A39">
            <v>1</v>
          </cell>
          <cell r="B39">
            <v>0.05</v>
          </cell>
          <cell r="C39">
            <v>20000</v>
          </cell>
          <cell r="D39">
            <v>0.05</v>
          </cell>
          <cell r="E39">
            <v>20000</v>
          </cell>
        </row>
        <row r="40">
          <cell r="A40">
            <v>2</v>
          </cell>
          <cell r="B40">
            <v>0.1</v>
          </cell>
          <cell r="C40">
            <v>20000</v>
          </cell>
          <cell r="D40">
            <v>0.1</v>
          </cell>
          <cell r="E40">
            <v>20000</v>
          </cell>
        </row>
        <row r="41">
          <cell r="A41">
            <v>3</v>
          </cell>
          <cell r="B41">
            <v>0.15</v>
          </cell>
          <cell r="C41">
            <v>40000</v>
          </cell>
          <cell r="D41">
            <v>0.15</v>
          </cell>
          <cell r="E41">
            <v>40000</v>
          </cell>
        </row>
        <row r="42">
          <cell r="A42">
            <v>4</v>
          </cell>
          <cell r="B42">
            <v>0.2</v>
          </cell>
          <cell r="C42">
            <v>40000</v>
          </cell>
          <cell r="D42">
            <v>0.2</v>
          </cell>
          <cell r="E42">
            <v>40000</v>
          </cell>
        </row>
        <row r="43">
          <cell r="A43">
            <v>5</v>
          </cell>
          <cell r="B43">
            <v>0.25</v>
          </cell>
          <cell r="D43">
            <v>0.25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F-ASET 2008"/>
      <sheetName val="Due to INSURERS"/>
      <sheetName val="INTEREST RECEIVABLE"/>
      <sheetName val="INVT-BK PLACEMENT"/>
      <sheetName val="DATABANK"/>
      <sheetName val="TREND PAL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nk"/>
      <sheetName val="MenuForm"/>
      <sheetName val="Master"/>
      <sheetName val="YTD"/>
      <sheetName val="Report"/>
      <sheetName val="Report Summary"/>
      <sheetName val="Bank Payment"/>
      <sheetName val="Payroll Recon"/>
      <sheetName val="Bank Recon"/>
      <sheetName val="Payslip"/>
      <sheetName val="Monthly Notes"/>
      <sheetName val="Annual Notes"/>
      <sheetName val="Pension Report"/>
      <sheetName val="Union Dues"/>
      <sheetName val="ITF Report"/>
      <sheetName val="NSITF Report"/>
      <sheetName val="Loan Tracker"/>
      <sheetName val="Loan Report"/>
      <sheetName val="Tax Ded"/>
      <sheetName val="Definitions"/>
      <sheetName val="Tables"/>
      <sheetName val="DataDisp"/>
      <sheetName val="Dialog1"/>
      <sheetName val="TREND P+L"/>
      <sheetName val="Input"/>
      <sheetName val="Report_Summary"/>
      <sheetName val="Bank_Payment"/>
      <sheetName val="Payroll_Recon"/>
      <sheetName val="Bank_Recon"/>
      <sheetName val="Monthly_Notes"/>
      <sheetName val="Annual_Notes"/>
      <sheetName val="Pension_Report"/>
      <sheetName val="Union_Dues"/>
      <sheetName val="ITF_Report"/>
      <sheetName val="NSITF_Report"/>
      <sheetName val="Loan_Tracker"/>
      <sheetName val="Loan_Report"/>
      <sheetName val="Tax_Ded"/>
    </sheetNames>
    <sheetDataSet>
      <sheetData sheetId="0">
        <row r="8">
          <cell r="A8" t="str">
            <v>S/No.</v>
          </cell>
          <cell r="B8" t="str">
            <v>Staff No.</v>
          </cell>
        </row>
        <row r="9">
          <cell r="AD9" t="str">
            <v>Wef Oct '03</v>
          </cell>
          <cell r="AM9" t="str">
            <v>Transition to July</v>
          </cell>
          <cell r="AN9" t="str">
            <v>Weightings(Old)</v>
          </cell>
          <cell r="AP9" t="str">
            <v>Weightings</v>
          </cell>
          <cell r="AQ9" t="str">
            <v>Differential</v>
          </cell>
          <cell r="AR9" t="str">
            <v>Transition to April (For Harmotisation)</v>
          </cell>
          <cell r="AT9" t="str">
            <v>Transition to April 04</v>
          </cell>
          <cell r="AU9" t="str">
            <v>For Pension Computations 2004</v>
          </cell>
          <cell r="BF9" t="str">
            <v>September '03</v>
          </cell>
          <cell r="BG9" t="str">
            <v>September '03</v>
          </cell>
          <cell r="BH9" t="str">
            <v>September '03</v>
          </cell>
          <cell r="BI9" t="str">
            <v>September '03</v>
          </cell>
          <cell r="BK9" t="str">
            <v>Housing</v>
          </cell>
          <cell r="BL9" t="str">
            <v>Transport</v>
          </cell>
          <cell r="BM9" t="str">
            <v>Leave</v>
          </cell>
          <cell r="BN9" t="str">
            <v>Utility</v>
          </cell>
          <cell r="BO9" t="str">
            <v>Entertainment</v>
          </cell>
          <cell r="BP9" t="str">
            <v>Meal</v>
          </cell>
          <cell r="BQ9" t="str">
            <v>Uniform</v>
          </cell>
          <cell r="BR9" t="str">
            <v>Others1</v>
          </cell>
          <cell r="BS9" t="str">
            <v>Others2</v>
          </cell>
          <cell r="BT9" t="str">
            <v>Others3</v>
          </cell>
          <cell r="BU9" t="str">
            <v>Nite Shift Others</v>
          </cell>
          <cell r="BV9" t="str">
            <v>Overtime</v>
          </cell>
          <cell r="BW9" t="str">
            <v>Upfront</v>
          </cell>
          <cell r="BX9" t="str">
            <v>Others4</v>
          </cell>
          <cell r="BY9" t="str">
            <v>Others5</v>
          </cell>
          <cell r="BZ9" t="str">
            <v>Salary Y-T-D</v>
          </cell>
          <cell r="CA9" t="str">
            <v>Allowances</v>
          </cell>
          <cell r="CB9" t="str">
            <v>Reliefs</v>
          </cell>
          <cell r="CC9" t="str">
            <v>Reliefs Y-T-D</v>
          </cell>
          <cell r="CD9" t="str">
            <v>Pay Y-T-D</v>
          </cell>
          <cell r="CE9" t="str">
            <v>Payable Y-T-D</v>
          </cell>
          <cell r="CF9" t="str">
            <v>Cont. Y-T-D</v>
          </cell>
          <cell r="CG9" t="str">
            <v>Cont. Y-T-D</v>
          </cell>
          <cell r="CH9" t="str">
            <v>Levy Y-T-D</v>
          </cell>
          <cell r="CI9" t="str">
            <v>Deductions Y-T-D</v>
          </cell>
          <cell r="CJ9" t="str">
            <v>Amort. YTD</v>
          </cell>
          <cell r="CK9" t="str">
            <v>Others2</v>
          </cell>
          <cell r="CL9" t="str">
            <v>Housing Amort.</v>
          </cell>
          <cell r="CM9" t="str">
            <v>Pension</v>
          </cell>
          <cell r="CN9" t="str">
            <v>Union Dues</v>
          </cell>
          <cell r="CO9" t="str">
            <v>Staff Advance</v>
          </cell>
          <cell r="CP9" t="str">
            <v>Salary Y-T-D</v>
          </cell>
          <cell r="CR9" t="str">
            <v>Housing</v>
          </cell>
          <cell r="CS9" t="str">
            <v>Transport</v>
          </cell>
          <cell r="CT9" t="str">
            <v>Leave</v>
          </cell>
          <cell r="CU9" t="str">
            <v>Utility</v>
          </cell>
          <cell r="CV9" t="str">
            <v>Entertainment</v>
          </cell>
          <cell r="CW9" t="str">
            <v>Meal</v>
          </cell>
          <cell r="CX9" t="str">
            <v>Uniform</v>
          </cell>
          <cell r="CY9" t="str">
            <v>Others1</v>
          </cell>
          <cell r="CZ9" t="str">
            <v>Others2</v>
          </cell>
          <cell r="DA9" t="str">
            <v>Others3</v>
          </cell>
          <cell r="DB9" t="str">
            <v>Nite Shift Others</v>
          </cell>
          <cell r="DC9" t="str">
            <v>Overtime</v>
          </cell>
          <cell r="DD9" t="str">
            <v>Upfront</v>
          </cell>
          <cell r="DE9" t="str">
            <v>Others4</v>
          </cell>
          <cell r="DF9" t="str">
            <v>Others5</v>
          </cell>
          <cell r="DG9" t="str">
            <v>Salary Y-T-D</v>
          </cell>
          <cell r="DH9" t="str">
            <v>Allowances</v>
          </cell>
          <cell r="DI9" t="str">
            <v>Reliefs</v>
          </cell>
          <cell r="DJ9" t="str">
            <v>Reliefs Y-T-D</v>
          </cell>
          <cell r="DK9" t="str">
            <v>Pay Y-T-D</v>
          </cell>
          <cell r="DL9" t="str">
            <v>Payable Y-T-D</v>
          </cell>
          <cell r="DM9" t="str">
            <v>Cont. Y-T-D</v>
          </cell>
          <cell r="DN9" t="str">
            <v>Cont. Y-T-D</v>
          </cell>
          <cell r="DO9" t="str">
            <v>Levy Y-T-D</v>
          </cell>
          <cell r="DP9" t="str">
            <v>Deductions Y-T-D</v>
          </cell>
          <cell r="DQ9" t="str">
            <v>Amort.</v>
          </cell>
          <cell r="DR9" t="str">
            <v>Others</v>
          </cell>
          <cell r="DS9" t="str">
            <v>Housing Amort.</v>
          </cell>
          <cell r="DT9" t="str">
            <v>Others1</v>
          </cell>
          <cell r="DU9" t="str">
            <v>Pension</v>
          </cell>
          <cell r="DV9" t="str">
            <v>Union Dues</v>
          </cell>
          <cell r="DW9" t="str">
            <v>Salary Y-T-D</v>
          </cell>
        </row>
        <row r="10">
          <cell r="A10">
            <v>1</v>
          </cell>
          <cell r="B10">
            <v>760549</v>
          </cell>
          <cell r="C10" t="str">
            <v>ADEPOJU</v>
          </cell>
          <cell r="D10" t="str">
            <v>O.</v>
          </cell>
          <cell r="F10" t="str">
            <v>TRUE</v>
          </cell>
          <cell r="L10">
            <v>1</v>
          </cell>
          <cell r="M10">
            <v>15</v>
          </cell>
          <cell r="N10">
            <v>11</v>
          </cell>
          <cell r="O10">
            <v>4</v>
          </cell>
          <cell r="P10" t="str">
            <v>CUSTOMER SERVICE SUPERVISOR</v>
          </cell>
          <cell r="Q10" t="str">
            <v>01-02-60035664-2</v>
          </cell>
          <cell r="R10">
            <v>28</v>
          </cell>
          <cell r="S10" t="str">
            <v>322/3219474/110</v>
          </cell>
          <cell r="U10">
            <v>1528990.7203000002</v>
          </cell>
          <cell r="V10">
            <v>764495.36015000008</v>
          </cell>
          <cell r="W10">
            <v>305798.14406000002</v>
          </cell>
          <cell r="X10">
            <v>275218.329654</v>
          </cell>
          <cell r="AA10">
            <v>108000</v>
          </cell>
          <cell r="AB10">
            <v>183478.886436</v>
          </cell>
          <cell r="AC10">
            <v>31200</v>
          </cell>
          <cell r="AD10">
            <v>305798.14406000002</v>
          </cell>
          <cell r="AM10">
            <v>1484457.01</v>
          </cell>
          <cell r="AN10">
            <v>57158.82</v>
          </cell>
          <cell r="AP10">
            <v>107029.35042100002</v>
          </cell>
          <cell r="AQ10">
            <v>16623.510140333343</v>
          </cell>
          <cell r="AR10">
            <v>296891.402</v>
          </cell>
          <cell r="AS10">
            <v>12370.475083333333</v>
          </cell>
          <cell r="AT10">
            <v>1387343</v>
          </cell>
          <cell r="AU10">
            <v>1484457.01</v>
          </cell>
          <cell r="AV10">
            <v>0.02</v>
          </cell>
          <cell r="AW10">
            <v>0.1</v>
          </cell>
          <cell r="AY10">
            <v>12</v>
          </cell>
          <cell r="BB10">
            <v>-179367.12333333335</v>
          </cell>
          <cell r="BC10">
            <v>-248734.26333333337</v>
          </cell>
          <cell r="BE10">
            <v>1</v>
          </cell>
          <cell r="BF10">
            <v>487156</v>
          </cell>
          <cell r="BG10">
            <v>220000</v>
          </cell>
          <cell r="BH10">
            <v>250835.42</v>
          </cell>
          <cell r="BI10">
            <v>148035.19500000001</v>
          </cell>
          <cell r="BJ10">
            <v>677514.7699999999</v>
          </cell>
          <cell r="BK10">
            <v>271005.89</v>
          </cell>
          <cell r="BL10">
            <v>243905.33000000002</v>
          </cell>
          <cell r="BM10">
            <v>111334.28</v>
          </cell>
          <cell r="BN10">
            <v>0</v>
          </cell>
          <cell r="BO10">
            <v>0</v>
          </cell>
          <cell r="BP10">
            <v>162603.55000000002</v>
          </cell>
          <cell r="BQ10">
            <v>27519.22</v>
          </cell>
          <cell r="BR10">
            <v>5000</v>
          </cell>
          <cell r="BS10">
            <v>14000</v>
          </cell>
          <cell r="BT10">
            <v>68602.890000000014</v>
          </cell>
          <cell r="BU10">
            <v>127415.91</v>
          </cell>
          <cell r="BV10">
            <v>14473.46</v>
          </cell>
          <cell r="BW10">
            <v>0</v>
          </cell>
          <cell r="BX10">
            <v>68000</v>
          </cell>
          <cell r="BY10">
            <v>84579.82</v>
          </cell>
          <cell r="BZ10">
            <v>1875955.12</v>
          </cell>
          <cell r="CA10">
            <v>-222269.12</v>
          </cell>
          <cell r="CB10">
            <v>-412872.35000000003</v>
          </cell>
          <cell r="CC10">
            <v>-635141.47</v>
          </cell>
          <cell r="CD10">
            <v>1240813.6500000001</v>
          </cell>
          <cell r="CE10">
            <v>-297859.24</v>
          </cell>
          <cell r="CF10">
            <v>-16940</v>
          </cell>
          <cell r="CG10">
            <v>0</v>
          </cell>
          <cell r="CH10">
            <v>0</v>
          </cell>
          <cell r="CI10">
            <v>-314799.24</v>
          </cell>
          <cell r="CJ10">
            <v>-109065.31</v>
          </cell>
          <cell r="CK10">
            <v>0</v>
          </cell>
          <cell r="CL10">
            <v>-197927.6</v>
          </cell>
          <cell r="CM10">
            <v>-106846.62</v>
          </cell>
          <cell r="CN10">
            <v>-16335.58</v>
          </cell>
          <cell r="CO10">
            <v>-61156.12</v>
          </cell>
          <cell r="CP10">
            <v>1069824.6499999999</v>
          </cell>
          <cell r="CQ10">
            <v>613806.81999999995</v>
          </cell>
          <cell r="CR10">
            <v>245522.71</v>
          </cell>
          <cell r="CS10">
            <v>220970.47</v>
          </cell>
          <cell r="CT10">
            <v>111334.28</v>
          </cell>
          <cell r="CU10">
            <v>0</v>
          </cell>
          <cell r="CV10">
            <v>0</v>
          </cell>
          <cell r="CW10">
            <v>147313.64000000001</v>
          </cell>
          <cell r="CX10">
            <v>24919.22</v>
          </cell>
          <cell r="CY10">
            <v>5000</v>
          </cell>
          <cell r="CZ10">
            <v>14000</v>
          </cell>
          <cell r="DA10">
            <v>59683.777500000011</v>
          </cell>
          <cell r="DB10">
            <v>0</v>
          </cell>
          <cell r="DC10">
            <v>14473.46</v>
          </cell>
          <cell r="DD10">
            <v>0</v>
          </cell>
          <cell r="DE10">
            <v>68000</v>
          </cell>
          <cell r="DF10">
            <v>84579.82</v>
          </cell>
          <cell r="DG10">
            <v>1609604.1975</v>
          </cell>
          <cell r="DH10">
            <v>-207685.78</v>
          </cell>
          <cell r="DI10">
            <v>-356478.84</v>
          </cell>
          <cell r="DJ10">
            <v>-564164.62</v>
          </cell>
          <cell r="DK10">
            <v>1045439.5775</v>
          </cell>
          <cell r="DL10">
            <v>-250515.73</v>
          </cell>
          <cell r="DM10">
            <v>-15400</v>
          </cell>
          <cell r="DN10">
            <v>0</v>
          </cell>
          <cell r="DO10">
            <v>0</v>
          </cell>
          <cell r="DP10">
            <v>-265915.73</v>
          </cell>
          <cell r="DQ10">
            <v>-99981.98</v>
          </cell>
          <cell r="DR10">
            <v>0</v>
          </cell>
          <cell r="DS10">
            <v>-173186.65</v>
          </cell>
          <cell r="DT10">
            <v>-94476.14</v>
          </cell>
          <cell r="DU10">
            <v>-15061.42</v>
          </cell>
          <cell r="DV10">
            <v>-61156.12</v>
          </cell>
          <cell r="DW10">
            <v>899826.15749999986</v>
          </cell>
        </row>
        <row r="11">
          <cell r="A11">
            <v>2</v>
          </cell>
          <cell r="B11">
            <v>694747</v>
          </cell>
          <cell r="C11" t="str">
            <v>MUSTAPHA</v>
          </cell>
          <cell r="D11" t="str">
            <v>B.</v>
          </cell>
          <cell r="F11" t="str">
            <v>TRUE</v>
          </cell>
          <cell r="L11">
            <v>1</v>
          </cell>
          <cell r="M11">
            <v>15</v>
          </cell>
          <cell r="N11">
            <v>11</v>
          </cell>
          <cell r="O11">
            <v>4</v>
          </cell>
          <cell r="P11" t="str">
            <v>CUSTOMER SERVICE SUPERVISOR</v>
          </cell>
          <cell r="Q11" t="str">
            <v>00-02-50004405-2</v>
          </cell>
          <cell r="R11">
            <v>28</v>
          </cell>
          <cell r="S11" t="str">
            <v>322/3219482/110</v>
          </cell>
          <cell r="U11">
            <v>1602853.4623</v>
          </cell>
          <cell r="V11">
            <v>801426.73115000001</v>
          </cell>
          <cell r="W11">
            <v>320570.69246000005</v>
          </cell>
          <cell r="X11">
            <v>288513.62321399996</v>
          </cell>
          <cell r="AA11">
            <v>108000</v>
          </cell>
          <cell r="AB11">
            <v>192342.41547599999</v>
          </cell>
          <cell r="AC11">
            <v>31200</v>
          </cell>
          <cell r="AD11">
            <v>320570.69246000005</v>
          </cell>
          <cell r="AM11">
            <v>1556168.41</v>
          </cell>
          <cell r="AN11">
            <v>59920.25</v>
          </cell>
          <cell r="AP11">
            <v>112199.74236100001</v>
          </cell>
          <cell r="AQ11">
            <v>17426.49745366667</v>
          </cell>
          <cell r="AR11">
            <v>311233.68200000003</v>
          </cell>
          <cell r="AS11">
            <v>12968.070083333332</v>
          </cell>
          <cell r="AT11">
            <v>1454363</v>
          </cell>
          <cell r="AU11">
            <v>1556168.41</v>
          </cell>
          <cell r="AV11">
            <v>0.02</v>
          </cell>
          <cell r="AW11">
            <v>0.1</v>
          </cell>
          <cell r="AY11">
            <v>12</v>
          </cell>
          <cell r="BB11">
            <v>-182718.12833333336</v>
          </cell>
          <cell r="BC11">
            <v>-255436.26833333337</v>
          </cell>
          <cell r="BE11">
            <v>1</v>
          </cell>
          <cell r="BF11">
            <v>536867</v>
          </cell>
          <cell r="BG11">
            <v>220000</v>
          </cell>
          <cell r="BH11">
            <v>250835.42</v>
          </cell>
          <cell r="BI11">
            <v>148035.19500000001</v>
          </cell>
          <cell r="BJ11">
            <v>710244.23</v>
          </cell>
          <cell r="BK11">
            <v>284097.66000000003</v>
          </cell>
          <cell r="BL11">
            <v>255687.94</v>
          </cell>
          <cell r="BM11">
            <v>116712.63</v>
          </cell>
          <cell r="BN11">
            <v>0</v>
          </cell>
          <cell r="BO11">
            <v>0</v>
          </cell>
          <cell r="BP11">
            <v>170458.58</v>
          </cell>
          <cell r="BQ11">
            <v>27519.22</v>
          </cell>
          <cell r="BR11">
            <v>5000</v>
          </cell>
          <cell r="BS11">
            <v>21000</v>
          </cell>
          <cell r="BT11">
            <v>71917.08</v>
          </cell>
          <cell r="BU11">
            <v>133571.17000000001</v>
          </cell>
          <cell r="BV11">
            <v>15172.65</v>
          </cell>
          <cell r="BW11">
            <v>0</v>
          </cell>
          <cell r="BX11">
            <v>86000</v>
          </cell>
          <cell r="BY11">
            <v>65057.08</v>
          </cell>
          <cell r="BZ11">
            <v>1962438.24</v>
          </cell>
          <cell r="CA11">
            <v>-225257.09</v>
          </cell>
          <cell r="CB11">
            <v>-430329.59999999998</v>
          </cell>
          <cell r="CC11">
            <v>-655586.68999999994</v>
          </cell>
          <cell r="CD11">
            <v>1306851.55</v>
          </cell>
          <cell r="CE11">
            <v>-314569.48</v>
          </cell>
          <cell r="CF11">
            <v>-16940</v>
          </cell>
          <cell r="CG11">
            <v>0</v>
          </cell>
          <cell r="CH11">
            <v>0</v>
          </cell>
          <cell r="CI11">
            <v>-331509.48</v>
          </cell>
          <cell r="CJ11">
            <v>-126500</v>
          </cell>
          <cell r="CK11">
            <v>0</v>
          </cell>
          <cell r="CL11">
            <v>-207489.12</v>
          </cell>
          <cell r="CM11">
            <v>-112431.72</v>
          </cell>
          <cell r="CN11">
            <v>-17336.5</v>
          </cell>
          <cell r="CO11">
            <v>-83765.97</v>
          </cell>
          <cell r="CP11">
            <v>1083405.4500000002</v>
          </cell>
          <cell r="CQ11">
            <v>643458.67000000004</v>
          </cell>
          <cell r="CR11">
            <v>257383.44</v>
          </cell>
          <cell r="CS11">
            <v>231645.14</v>
          </cell>
          <cell r="CT11">
            <v>116712.63</v>
          </cell>
          <cell r="CU11">
            <v>0</v>
          </cell>
          <cell r="CV11">
            <v>0</v>
          </cell>
          <cell r="CW11">
            <v>154430.04999999999</v>
          </cell>
          <cell r="CX11">
            <v>24919.22</v>
          </cell>
          <cell r="CY11">
            <v>5000</v>
          </cell>
          <cell r="CZ11">
            <v>21000</v>
          </cell>
          <cell r="DA11">
            <v>62567.101666666669</v>
          </cell>
          <cell r="DB11">
            <v>0</v>
          </cell>
          <cell r="DC11">
            <v>15172.65</v>
          </cell>
          <cell r="DD11">
            <v>0</v>
          </cell>
          <cell r="DE11">
            <v>86000</v>
          </cell>
          <cell r="DF11">
            <v>65057.08</v>
          </cell>
          <cell r="DG11">
            <v>1683345.9816666665</v>
          </cell>
          <cell r="DH11">
            <v>-210673.75</v>
          </cell>
          <cell r="DI11">
            <v>-371387.82</v>
          </cell>
          <cell r="DJ11">
            <v>-582061.56999999995</v>
          </cell>
          <cell r="DK11">
            <v>1101284.4116666664</v>
          </cell>
          <cell r="DL11">
            <v>-264677.7</v>
          </cell>
          <cell r="DM11">
            <v>-15400</v>
          </cell>
          <cell r="DN11">
            <v>0</v>
          </cell>
          <cell r="DO11">
            <v>0</v>
          </cell>
          <cell r="DP11">
            <v>-280077.7</v>
          </cell>
          <cell r="DQ11">
            <v>-115000</v>
          </cell>
          <cell r="DR11">
            <v>0</v>
          </cell>
          <cell r="DS11">
            <v>-181552.98</v>
          </cell>
          <cell r="DT11">
            <v>-99463.65</v>
          </cell>
          <cell r="DU11">
            <v>-16000.79</v>
          </cell>
          <cell r="DV11">
            <v>-53965.97</v>
          </cell>
          <cell r="DW11">
            <v>937284.89166666649</v>
          </cell>
        </row>
        <row r="12">
          <cell r="A12">
            <v>3</v>
          </cell>
          <cell r="B12">
            <v>760583</v>
          </cell>
          <cell r="C12" t="str">
            <v>PORBENI</v>
          </cell>
          <cell r="D12" t="str">
            <v>J.O.</v>
          </cell>
          <cell r="F12" t="str">
            <v>TRUE</v>
          </cell>
          <cell r="L12">
            <v>1</v>
          </cell>
          <cell r="M12">
            <v>9</v>
          </cell>
          <cell r="N12">
            <v>8</v>
          </cell>
          <cell r="O12">
            <v>3</v>
          </cell>
          <cell r="P12" t="str">
            <v>AIRCRAFT ENGINEER</v>
          </cell>
          <cell r="Q12" t="str">
            <v>00-02-50004405-2</v>
          </cell>
          <cell r="R12">
            <v>28</v>
          </cell>
          <cell r="S12" t="str">
            <v>322/3219490/110</v>
          </cell>
          <cell r="U12">
            <v>2177664</v>
          </cell>
          <cell r="V12">
            <v>1088832</v>
          </cell>
          <cell r="W12">
            <v>435532.80000000005</v>
          </cell>
          <cell r="X12">
            <v>391979.51999999996</v>
          </cell>
          <cell r="AA12">
            <v>108000</v>
          </cell>
          <cell r="AB12">
            <v>261319.67999999999</v>
          </cell>
          <cell r="AC12">
            <v>31200</v>
          </cell>
          <cell r="AD12">
            <v>435532.80000000005</v>
          </cell>
          <cell r="AM12">
            <v>2054400</v>
          </cell>
          <cell r="AN12">
            <v>79104</v>
          </cell>
          <cell r="AP12">
            <v>152436.48000000001</v>
          </cell>
          <cell r="AQ12">
            <v>24444.160000000003</v>
          </cell>
          <cell r="AR12">
            <v>410880</v>
          </cell>
          <cell r="AS12">
            <v>17120</v>
          </cell>
          <cell r="AT12">
            <v>1920000</v>
          </cell>
          <cell r="AU12">
            <v>2054400</v>
          </cell>
          <cell r="AV12">
            <v>0.02</v>
          </cell>
          <cell r="AW12">
            <v>0.1</v>
          </cell>
          <cell r="AY12">
            <v>12</v>
          </cell>
          <cell r="BB12">
            <v>-189749.97</v>
          </cell>
          <cell r="BC12">
            <v>-318500</v>
          </cell>
          <cell r="BE12">
            <v>1</v>
          </cell>
          <cell r="BF12">
            <v>590440</v>
          </cell>
          <cell r="BG12">
            <v>253000</v>
          </cell>
          <cell r="BH12">
            <v>250835.42</v>
          </cell>
          <cell r="BI12">
            <v>148035.19500000001</v>
          </cell>
          <cell r="BJ12">
            <v>919683.33</v>
          </cell>
          <cell r="BK12">
            <v>412942.03</v>
          </cell>
          <cell r="BL12">
            <v>334275.75</v>
          </cell>
          <cell r="BM12">
            <v>154080</v>
          </cell>
          <cell r="BN12">
            <v>0</v>
          </cell>
          <cell r="BO12">
            <v>0</v>
          </cell>
          <cell r="BP12">
            <v>221251.46999999997</v>
          </cell>
          <cell r="BQ12">
            <v>27519.22</v>
          </cell>
          <cell r="BR12">
            <v>5000</v>
          </cell>
          <cell r="BS12">
            <v>57500</v>
          </cell>
          <cell r="BT12">
            <v>173948.16</v>
          </cell>
          <cell r="BU12">
            <v>181472</v>
          </cell>
          <cell r="BV12">
            <v>222290.59</v>
          </cell>
          <cell r="BW12">
            <v>31500</v>
          </cell>
          <cell r="BX12">
            <v>33000</v>
          </cell>
          <cell r="BY12">
            <v>96106.559999999998</v>
          </cell>
          <cell r="BZ12">
            <v>2870569.11</v>
          </cell>
          <cell r="CA12">
            <v>-246016.74</v>
          </cell>
          <cell r="CB12">
            <v>-613359.29</v>
          </cell>
          <cell r="CC12">
            <v>-859376.03</v>
          </cell>
          <cell r="CD12">
            <v>2011193.0799999998</v>
          </cell>
          <cell r="CE12">
            <v>-492409.29</v>
          </cell>
          <cell r="CF12">
            <v>-16940</v>
          </cell>
          <cell r="CG12">
            <v>0</v>
          </cell>
          <cell r="CH12">
            <v>0</v>
          </cell>
          <cell r="CI12">
            <v>-509349.29</v>
          </cell>
          <cell r="CJ12">
            <v>0</v>
          </cell>
          <cell r="CK12">
            <v>0</v>
          </cell>
          <cell r="CL12">
            <v>-273920</v>
          </cell>
          <cell r="CM12">
            <v>-146514.06</v>
          </cell>
          <cell r="CN12">
            <v>-22186.63</v>
          </cell>
          <cell r="CO12">
            <v>-984.07</v>
          </cell>
          <cell r="CP12">
            <v>1917615.0599999998</v>
          </cell>
          <cell r="CQ12">
            <v>828947.33</v>
          </cell>
          <cell r="CR12">
            <v>376647.63</v>
          </cell>
          <cell r="CS12">
            <v>301610.78999999998</v>
          </cell>
          <cell r="CT12">
            <v>154080</v>
          </cell>
          <cell r="CU12">
            <v>0</v>
          </cell>
          <cell r="CV12">
            <v>0</v>
          </cell>
          <cell r="CW12">
            <v>199474.83</v>
          </cell>
          <cell r="CX12">
            <v>24919.22</v>
          </cell>
          <cell r="CY12">
            <v>5000</v>
          </cell>
          <cell r="CZ12">
            <v>57500</v>
          </cell>
          <cell r="DA12">
            <v>161245.12</v>
          </cell>
          <cell r="DB12">
            <v>0</v>
          </cell>
          <cell r="DC12">
            <v>222290.59</v>
          </cell>
          <cell r="DD12">
            <v>31500</v>
          </cell>
          <cell r="DE12">
            <v>33000</v>
          </cell>
          <cell r="DF12">
            <v>96106.559999999998</v>
          </cell>
          <cell r="DG12">
            <v>2492322.0699999998</v>
          </cell>
          <cell r="DH12">
            <v>-231433.4</v>
          </cell>
          <cell r="DI12">
            <v>-534586.55000000005</v>
          </cell>
          <cell r="DJ12">
            <v>-766019.95</v>
          </cell>
          <cell r="DK12">
            <v>1726302.12</v>
          </cell>
          <cell r="DL12">
            <v>-422686.55</v>
          </cell>
          <cell r="DM12">
            <v>-15400</v>
          </cell>
          <cell r="DN12">
            <v>0</v>
          </cell>
          <cell r="DO12">
            <v>0</v>
          </cell>
          <cell r="DP12">
            <v>-438086.55</v>
          </cell>
          <cell r="DQ12">
            <v>0</v>
          </cell>
          <cell r="DR12">
            <v>0</v>
          </cell>
          <cell r="DS12">
            <v>-239680</v>
          </cell>
          <cell r="DT12">
            <v>-129394.06</v>
          </cell>
          <cell r="DU12">
            <v>-20371.91</v>
          </cell>
          <cell r="DV12">
            <v>-984.07</v>
          </cell>
          <cell r="DW12">
            <v>1663805.48</v>
          </cell>
        </row>
        <row r="13">
          <cell r="A13">
            <v>4</v>
          </cell>
          <cell r="B13">
            <v>689936</v>
          </cell>
          <cell r="C13" t="str">
            <v>OJO</v>
          </cell>
          <cell r="D13" t="str">
            <v>F</v>
          </cell>
          <cell r="F13" t="str">
            <v>TRUE</v>
          </cell>
          <cell r="L13">
            <v>1</v>
          </cell>
          <cell r="M13">
            <v>1</v>
          </cell>
          <cell r="N13">
            <v>1</v>
          </cell>
          <cell r="O13">
            <v>3</v>
          </cell>
          <cell r="P13" t="str">
            <v>OFFICE MANAGER, ABUJA</v>
          </cell>
          <cell r="Q13" t="str">
            <v>00-02-50004443-5</v>
          </cell>
          <cell r="R13">
            <v>20</v>
          </cell>
          <cell r="S13" t="str">
            <v>215 212 0006029</v>
          </cell>
          <cell r="U13">
            <v>1895184</v>
          </cell>
          <cell r="V13">
            <v>947592</v>
          </cell>
          <cell r="W13">
            <v>379036.80000000005</v>
          </cell>
          <cell r="X13">
            <v>341133.12</v>
          </cell>
          <cell r="AB13">
            <v>227422.07999999999</v>
          </cell>
          <cell r="AC13">
            <v>31200</v>
          </cell>
          <cell r="AM13">
            <v>1895184</v>
          </cell>
          <cell r="AN13">
            <v>88992</v>
          </cell>
          <cell r="AR13">
            <v>379036.8</v>
          </cell>
          <cell r="AT13">
            <v>1771200</v>
          </cell>
          <cell r="AV13">
            <v>0.02</v>
          </cell>
          <cell r="AW13">
            <v>0.1</v>
          </cell>
          <cell r="AY13">
            <v>12</v>
          </cell>
          <cell r="BB13">
            <v>-303559.97666666668</v>
          </cell>
          <cell r="BC13">
            <v>-392119.97666666668</v>
          </cell>
          <cell r="BE13">
            <v>0</v>
          </cell>
          <cell r="BF13">
            <v>1135256</v>
          </cell>
          <cell r="BG13">
            <v>430000</v>
          </cell>
          <cell r="BI13">
            <v>148035.19500000001</v>
          </cell>
          <cell r="BJ13">
            <v>221400</v>
          </cell>
          <cell r="BK13">
            <v>88560</v>
          </cell>
          <cell r="BL13">
            <v>79704</v>
          </cell>
          <cell r="BM13">
            <v>0</v>
          </cell>
          <cell r="BN13">
            <v>0</v>
          </cell>
          <cell r="BO13">
            <v>0</v>
          </cell>
          <cell r="BP13">
            <v>53136</v>
          </cell>
          <cell r="BQ13">
            <v>8958.9599999999991</v>
          </cell>
          <cell r="BR13">
            <v>0</v>
          </cell>
          <cell r="BS13">
            <v>0</v>
          </cell>
          <cell r="BT13">
            <v>21600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473358.96</v>
          </cell>
          <cell r="CA13">
            <v>-43750.02</v>
          </cell>
          <cell r="CB13">
            <v>-104041.79</v>
          </cell>
          <cell r="CC13">
            <v>-147791.81</v>
          </cell>
          <cell r="CD13">
            <v>325567.15000000002</v>
          </cell>
          <cell r="CE13">
            <v>-76891.77</v>
          </cell>
          <cell r="CF13">
            <v>-4620</v>
          </cell>
          <cell r="CG13">
            <v>0</v>
          </cell>
          <cell r="CH13">
            <v>0</v>
          </cell>
          <cell r="CI13">
            <v>-81511.77</v>
          </cell>
          <cell r="CJ13">
            <v>0</v>
          </cell>
          <cell r="CK13">
            <v>0</v>
          </cell>
          <cell r="CL13">
            <v>0</v>
          </cell>
          <cell r="CM13">
            <v>-36739.68</v>
          </cell>
          <cell r="CN13">
            <v>-21321.84</v>
          </cell>
          <cell r="CO13">
            <v>-1476</v>
          </cell>
          <cell r="CP13">
            <v>332309.67</v>
          </cell>
          <cell r="CQ13">
            <v>221400</v>
          </cell>
          <cell r="CR13">
            <v>88560</v>
          </cell>
          <cell r="CS13">
            <v>79704</v>
          </cell>
          <cell r="CT13">
            <v>0</v>
          </cell>
          <cell r="CU13">
            <v>0</v>
          </cell>
          <cell r="CV13">
            <v>0</v>
          </cell>
          <cell r="CW13">
            <v>53136</v>
          </cell>
          <cell r="CX13">
            <v>8958.9599999999991</v>
          </cell>
          <cell r="CY13">
            <v>0</v>
          </cell>
          <cell r="CZ13">
            <v>0</v>
          </cell>
          <cell r="DA13">
            <v>21600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473358.96</v>
          </cell>
          <cell r="DH13">
            <v>-43750.02</v>
          </cell>
          <cell r="DI13">
            <v>-104041.79</v>
          </cell>
          <cell r="DJ13">
            <v>-147791.81</v>
          </cell>
          <cell r="DK13">
            <v>325567.15000000002</v>
          </cell>
          <cell r="DL13">
            <v>-76891.77</v>
          </cell>
          <cell r="DM13">
            <v>-4620</v>
          </cell>
          <cell r="DN13">
            <v>0</v>
          </cell>
          <cell r="DO13">
            <v>0</v>
          </cell>
          <cell r="DP13">
            <v>-81511.77</v>
          </cell>
          <cell r="DQ13">
            <v>0</v>
          </cell>
          <cell r="DR13">
            <v>0</v>
          </cell>
          <cell r="DS13">
            <v>0</v>
          </cell>
          <cell r="DT13">
            <v>-36739.68</v>
          </cell>
          <cell r="DU13">
            <v>-21321.84</v>
          </cell>
          <cell r="DV13">
            <v>-1476</v>
          </cell>
          <cell r="DW13">
            <v>332309.67</v>
          </cell>
        </row>
        <row r="14">
          <cell r="A14">
            <v>5</v>
          </cell>
          <cell r="B14">
            <v>701063</v>
          </cell>
          <cell r="C14" t="str">
            <v>OLAYINKA</v>
          </cell>
          <cell r="D14" t="str">
            <v>K.</v>
          </cell>
          <cell r="F14" t="str">
            <v>TRUE</v>
          </cell>
          <cell r="L14">
            <v>1</v>
          </cell>
          <cell r="M14">
            <v>1</v>
          </cell>
          <cell r="N14">
            <v>1</v>
          </cell>
          <cell r="O14" t="str">
            <v>MG</v>
          </cell>
          <cell r="P14" t="str">
            <v>MANAGER, ABUJA &amp; NORTHERN NIG.</v>
          </cell>
          <cell r="Q14" t="str">
            <v>02-02-70004069-9</v>
          </cell>
          <cell r="R14">
            <v>4</v>
          </cell>
          <cell r="S14" t="str">
            <v>0130676006</v>
          </cell>
          <cell r="U14">
            <v>5484407.0203</v>
          </cell>
          <cell r="V14">
            <v>5321257.4304999998</v>
          </cell>
          <cell r="AB14">
            <v>163149.58980000002</v>
          </cell>
          <cell r="AM14">
            <v>5324667.0075270003</v>
          </cell>
          <cell r="AP14">
            <v>383908.49142100004</v>
          </cell>
          <cell r="AQ14">
            <v>127969.49714033335</v>
          </cell>
          <cell r="AS14">
            <v>66558.337594087498</v>
          </cell>
          <cell r="AT14">
            <v>4976324.3061000034</v>
          </cell>
          <cell r="AU14">
            <v>5324667.0075270003</v>
          </cell>
          <cell r="AV14">
            <v>0</v>
          </cell>
          <cell r="AW14">
            <v>0.15</v>
          </cell>
          <cell r="AY14">
            <v>12</v>
          </cell>
          <cell r="BB14">
            <v>0</v>
          </cell>
          <cell r="BC14">
            <v>0</v>
          </cell>
          <cell r="BE14">
            <v>0</v>
          </cell>
          <cell r="BF14">
            <v>4828289.1111000031</v>
          </cell>
          <cell r="BI14">
            <v>148035.19500000001</v>
          </cell>
          <cell r="BJ14">
            <v>4715830.24</v>
          </cell>
          <cell r="BK14">
            <v>0</v>
          </cell>
          <cell r="BL14">
            <v>0</v>
          </cell>
          <cell r="BM14">
            <v>399350.03</v>
          </cell>
          <cell r="BN14">
            <v>0</v>
          </cell>
          <cell r="BO14">
            <v>0</v>
          </cell>
          <cell r="BP14">
            <v>144587.21</v>
          </cell>
          <cell r="BQ14">
            <v>0</v>
          </cell>
          <cell r="BR14">
            <v>0</v>
          </cell>
          <cell r="BS14">
            <v>0</v>
          </cell>
          <cell r="BT14">
            <v>127969.49666666666</v>
          </cell>
          <cell r="BU14">
            <v>457033.93</v>
          </cell>
          <cell r="BV14">
            <v>51915.5</v>
          </cell>
          <cell r="BW14">
            <v>0</v>
          </cell>
          <cell r="BX14">
            <v>0</v>
          </cell>
          <cell r="BY14">
            <v>219376.28</v>
          </cell>
          <cell r="BZ14">
            <v>6116062.6866666675</v>
          </cell>
          <cell r="CA14">
            <v>-403933.39999999997</v>
          </cell>
          <cell r="CB14">
            <v>-1283163.08</v>
          </cell>
          <cell r="CC14">
            <v>-1687096.48</v>
          </cell>
          <cell r="CD14">
            <v>4428966.206666667</v>
          </cell>
          <cell r="CE14">
            <v>-1122733.8899999999</v>
          </cell>
          <cell r="CF14">
            <v>-16940</v>
          </cell>
          <cell r="CG14">
            <v>0</v>
          </cell>
          <cell r="CH14">
            <v>0</v>
          </cell>
          <cell r="CI14">
            <v>-1139673.8899999999</v>
          </cell>
          <cell r="CJ14">
            <v>-1328679.1300000001</v>
          </cell>
          <cell r="CK14">
            <v>0</v>
          </cell>
          <cell r="CL14">
            <v>0</v>
          </cell>
          <cell r="CM14">
            <v>-612938.19999999995</v>
          </cell>
          <cell r="CN14">
            <v>-40235.74</v>
          </cell>
          <cell r="CO14">
            <v>-300000</v>
          </cell>
          <cell r="CP14">
            <v>2694535.7266666675</v>
          </cell>
          <cell r="CQ14">
            <v>4272392.12</v>
          </cell>
          <cell r="CR14">
            <v>0</v>
          </cell>
          <cell r="CS14">
            <v>0</v>
          </cell>
          <cell r="CT14">
            <v>399350.03</v>
          </cell>
          <cell r="CU14">
            <v>0</v>
          </cell>
          <cell r="CV14">
            <v>0</v>
          </cell>
          <cell r="CW14">
            <v>130991.41</v>
          </cell>
          <cell r="CX14">
            <v>0</v>
          </cell>
          <cell r="CY14">
            <v>0</v>
          </cell>
          <cell r="CZ14">
            <v>0</v>
          </cell>
          <cell r="DA14">
            <v>95977.122499999998</v>
          </cell>
          <cell r="DB14">
            <v>0</v>
          </cell>
          <cell r="DC14">
            <v>51915.5</v>
          </cell>
          <cell r="DD14">
            <v>0</v>
          </cell>
          <cell r="DE14">
            <v>0</v>
          </cell>
          <cell r="DF14">
            <v>219376.28</v>
          </cell>
          <cell r="DG14">
            <v>5170002.4625000004</v>
          </cell>
          <cell r="DH14">
            <v>-403516.73</v>
          </cell>
          <cell r="DI14">
            <v>-1090827.7</v>
          </cell>
          <cell r="DJ14">
            <v>-1494344.43</v>
          </cell>
          <cell r="DK14">
            <v>3675658.0325000007</v>
          </cell>
          <cell r="DL14">
            <v>-935906.85</v>
          </cell>
          <cell r="DM14">
            <v>-15400</v>
          </cell>
          <cell r="DN14">
            <v>0</v>
          </cell>
          <cell r="DO14">
            <v>0</v>
          </cell>
          <cell r="DP14">
            <v>-951306.85</v>
          </cell>
          <cell r="DQ14">
            <v>-1237845.8</v>
          </cell>
          <cell r="DR14">
            <v>0</v>
          </cell>
          <cell r="DS14">
            <v>0</v>
          </cell>
          <cell r="DT14">
            <v>-546379.86</v>
          </cell>
          <cell r="DU14">
            <v>-40235.74</v>
          </cell>
          <cell r="DV14">
            <v>-270000</v>
          </cell>
          <cell r="DW14">
            <v>2124234.2125000008</v>
          </cell>
        </row>
        <row r="15">
          <cell r="A15">
            <v>6</v>
          </cell>
          <cell r="B15">
            <v>769111</v>
          </cell>
          <cell r="C15" t="str">
            <v>AGBEDE</v>
          </cell>
          <cell r="D15" t="str">
            <v>B.</v>
          </cell>
          <cell r="F15" t="str">
            <v>TRUE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 t="str">
            <v>REGIONAL ACCOUNT MANAGER</v>
          </cell>
          <cell r="Q15" t="str">
            <v>01-02-60035680-4</v>
          </cell>
          <cell r="R15">
            <v>9</v>
          </cell>
          <cell r="S15" t="str">
            <v>1200102799250</v>
          </cell>
          <cell r="U15">
            <v>1514380.1806000001</v>
          </cell>
          <cell r="V15">
            <v>1029778.5228080001</v>
          </cell>
          <cell r="W15">
            <v>302876.03612</v>
          </cell>
          <cell r="AB15">
            <v>181725.62167200001</v>
          </cell>
          <cell r="AD15">
            <v>302876.03612</v>
          </cell>
          <cell r="AM15">
            <v>1470272.02</v>
          </cell>
          <cell r="AN15">
            <v>69039.87</v>
          </cell>
          <cell r="AP15">
            <v>106006.61264200002</v>
          </cell>
          <cell r="AQ15">
            <v>12322.247547333342</v>
          </cell>
          <cell r="AR15">
            <v>294054.40400000004</v>
          </cell>
          <cell r="AS15">
            <v>12252.266833333335</v>
          </cell>
          <cell r="AT15">
            <v>1374086</v>
          </cell>
          <cell r="AU15">
            <v>1470272.02</v>
          </cell>
          <cell r="AV15">
            <v>0.02</v>
          </cell>
          <cell r="AW15">
            <v>0.1</v>
          </cell>
          <cell r="AY15">
            <v>12</v>
          </cell>
          <cell r="BB15">
            <v>-195204.27</v>
          </cell>
          <cell r="BC15">
            <v>-263908.56</v>
          </cell>
          <cell r="BE15">
            <v>1</v>
          </cell>
          <cell r="BF15">
            <v>602060</v>
          </cell>
          <cell r="BG15">
            <v>253000</v>
          </cell>
          <cell r="BI15">
            <v>148035.19500000001</v>
          </cell>
          <cell r="BJ15">
            <v>739187.71</v>
          </cell>
          <cell r="BK15">
            <v>268416.23</v>
          </cell>
          <cell r="BL15">
            <v>173427.51</v>
          </cell>
          <cell r="BM15">
            <v>110270.39999999999</v>
          </cell>
          <cell r="BN15">
            <v>0</v>
          </cell>
          <cell r="BO15">
            <v>0</v>
          </cell>
          <cell r="BP15">
            <v>161049.74</v>
          </cell>
          <cell r="BQ15">
            <v>0</v>
          </cell>
          <cell r="BR15">
            <v>0</v>
          </cell>
          <cell r="BS15">
            <v>0</v>
          </cell>
          <cell r="BT15">
            <v>75106.076666666675</v>
          </cell>
          <cell r="BU15">
            <v>126198.35</v>
          </cell>
          <cell r="BV15">
            <v>14335.15</v>
          </cell>
          <cell r="BW15">
            <v>0</v>
          </cell>
          <cell r="BX15">
            <v>0</v>
          </cell>
          <cell r="BY15">
            <v>30287.599999999999</v>
          </cell>
          <cell r="BZ15">
            <v>1698278.7666666666</v>
          </cell>
          <cell r="CA15">
            <v>-216678.06000000003</v>
          </cell>
          <cell r="CB15">
            <v>-376476.84</v>
          </cell>
          <cell r="CC15">
            <v>-593154.9</v>
          </cell>
          <cell r="CD15">
            <v>1105123.8666666667</v>
          </cell>
          <cell r="CE15">
            <v>-262861.46000000002</v>
          </cell>
          <cell r="CF15">
            <v>-16940</v>
          </cell>
          <cell r="CG15">
            <v>0</v>
          </cell>
          <cell r="CH15">
            <v>0</v>
          </cell>
          <cell r="CI15">
            <v>-279801.46000000002</v>
          </cell>
          <cell r="CJ15">
            <v>-215972.2</v>
          </cell>
          <cell r="CK15">
            <v>0</v>
          </cell>
          <cell r="CL15">
            <v>-196036.24</v>
          </cell>
          <cell r="CM15">
            <v>-107760.24</v>
          </cell>
          <cell r="CN15">
            <v>-18509.73</v>
          </cell>
          <cell r="CO15">
            <v>-116145.07</v>
          </cell>
          <cell r="CP15">
            <v>764053.82666666666</v>
          </cell>
          <cell r="CQ15">
            <v>653372.82999999996</v>
          </cell>
          <cell r="CR15">
            <v>243176.56</v>
          </cell>
          <cell r="CS15">
            <v>173427.51</v>
          </cell>
          <cell r="CT15">
            <v>110270.39999999999</v>
          </cell>
          <cell r="CU15">
            <v>0</v>
          </cell>
          <cell r="CV15">
            <v>0</v>
          </cell>
          <cell r="CW15">
            <v>145905.94</v>
          </cell>
          <cell r="CX15">
            <v>0</v>
          </cell>
          <cell r="CY15">
            <v>0</v>
          </cell>
          <cell r="CZ15">
            <v>0</v>
          </cell>
          <cell r="DA15">
            <v>66272.192500000005</v>
          </cell>
          <cell r="DB15">
            <v>0</v>
          </cell>
          <cell r="DC15">
            <v>14335.15</v>
          </cell>
          <cell r="DD15">
            <v>0</v>
          </cell>
          <cell r="DE15">
            <v>0</v>
          </cell>
          <cell r="DF15">
            <v>30287.599999999999</v>
          </cell>
          <cell r="DG15">
            <v>1437048.1824999996</v>
          </cell>
          <cell r="DH15">
            <v>-203761.39</v>
          </cell>
          <cell r="DI15">
            <v>-321107.39</v>
          </cell>
          <cell r="DJ15">
            <v>-524868.78</v>
          </cell>
          <cell r="DK15">
            <v>912179.40249999962</v>
          </cell>
          <cell r="DL15">
            <v>-216125.35</v>
          </cell>
          <cell r="DM15">
            <v>-15400</v>
          </cell>
          <cell r="DN15">
            <v>0</v>
          </cell>
          <cell r="DO15">
            <v>0</v>
          </cell>
          <cell r="DP15">
            <v>-231525.35</v>
          </cell>
          <cell r="DQ15">
            <v>-215972.2</v>
          </cell>
          <cell r="DR15">
            <v>0</v>
          </cell>
          <cell r="DS15">
            <v>-171531.71</v>
          </cell>
          <cell r="DT15">
            <v>-95507.97</v>
          </cell>
          <cell r="DU15">
            <v>-16793.43</v>
          </cell>
          <cell r="DV15">
            <v>-86145.07</v>
          </cell>
          <cell r="DW15">
            <v>619572.45249999966</v>
          </cell>
        </row>
        <row r="16">
          <cell r="A16">
            <v>7</v>
          </cell>
          <cell r="B16">
            <v>820111</v>
          </cell>
          <cell r="C16" t="str">
            <v>GONTOR</v>
          </cell>
          <cell r="D16" t="str">
            <v>A.D.</v>
          </cell>
          <cell r="F16" t="str">
            <v>FALSE</v>
          </cell>
          <cell r="L16">
            <v>1</v>
          </cell>
          <cell r="M16">
            <v>5</v>
          </cell>
          <cell r="N16">
            <v>4</v>
          </cell>
          <cell r="O16">
            <v>3</v>
          </cell>
          <cell r="P16" t="str">
            <v>BUSINESS UNIT LEADER</v>
          </cell>
          <cell r="Q16" t="str">
            <v>00-02-50004420-6</v>
          </cell>
          <cell r="R16">
            <v>22</v>
          </cell>
          <cell r="S16">
            <v>131060002175</v>
          </cell>
          <cell r="U16">
            <v>1829576.3722000001</v>
          </cell>
          <cell r="V16">
            <v>914788.18610000005</v>
          </cell>
          <cell r="W16">
            <v>365915.27444000007</v>
          </cell>
          <cell r="X16">
            <v>329323.746996</v>
          </cell>
          <cell r="AB16">
            <v>219549.16466400001</v>
          </cell>
          <cell r="AC16">
            <v>31200</v>
          </cell>
          <cell r="AD16">
            <v>365915.27444000007</v>
          </cell>
          <cell r="AM16">
            <v>1776287.74</v>
          </cell>
          <cell r="AN16">
            <v>68395.09</v>
          </cell>
          <cell r="AP16">
            <v>128070.34605400002</v>
          </cell>
          <cell r="AQ16">
            <v>19891.75201800001</v>
          </cell>
          <cell r="AR16">
            <v>355257.54800000001</v>
          </cell>
          <cell r="AS16">
            <v>14802.397833333334</v>
          </cell>
          <cell r="AT16">
            <v>1660082</v>
          </cell>
          <cell r="AU16">
            <v>1776287.74</v>
          </cell>
          <cell r="AV16">
            <v>0.02</v>
          </cell>
          <cell r="AW16">
            <v>0.1</v>
          </cell>
          <cell r="AY16">
            <v>12</v>
          </cell>
          <cell r="BB16">
            <v>-209504.065</v>
          </cell>
          <cell r="BC16">
            <v>-292508.15500000003</v>
          </cell>
          <cell r="BE16">
            <v>1</v>
          </cell>
          <cell r="BF16">
            <v>613489</v>
          </cell>
          <cell r="BG16">
            <v>253000</v>
          </cell>
          <cell r="BH16">
            <v>250835.42</v>
          </cell>
          <cell r="BI16">
            <v>148035.19500000001</v>
          </cell>
          <cell r="BJ16">
            <v>810707.96</v>
          </cell>
          <cell r="BK16">
            <v>324283.19</v>
          </cell>
          <cell r="BL16">
            <v>291854.90000000002</v>
          </cell>
          <cell r="BM16">
            <v>133221.57999999999</v>
          </cell>
          <cell r="BN16">
            <v>0</v>
          </cell>
          <cell r="BO16">
            <v>0</v>
          </cell>
          <cell r="BP16">
            <v>194569.90000000002</v>
          </cell>
          <cell r="BQ16">
            <v>27519.22</v>
          </cell>
          <cell r="BR16">
            <v>5000</v>
          </cell>
          <cell r="BS16">
            <v>16000</v>
          </cell>
          <cell r="BT16">
            <v>82089.23000000001</v>
          </cell>
          <cell r="BU16">
            <v>152464.67000000001</v>
          </cell>
          <cell r="BV16">
            <v>17318.8</v>
          </cell>
          <cell r="BW16">
            <v>0</v>
          </cell>
          <cell r="BX16">
            <v>0</v>
          </cell>
          <cell r="BY16">
            <v>36591.519999999997</v>
          </cell>
          <cell r="BZ16">
            <v>2091620.9699999997</v>
          </cell>
          <cell r="CA16">
            <v>-234428.73</v>
          </cell>
          <cell r="CB16">
            <v>-456659.20000000001</v>
          </cell>
          <cell r="CC16">
            <v>-691087.93</v>
          </cell>
          <cell r="CD16">
            <v>1400533.0399999996</v>
          </cell>
          <cell r="CE16">
            <v>-338606.11</v>
          </cell>
          <cell r="CF16">
            <v>-16940</v>
          </cell>
          <cell r="CG16">
            <v>0</v>
          </cell>
          <cell r="CH16">
            <v>0</v>
          </cell>
          <cell r="CI16">
            <v>-355546.11</v>
          </cell>
          <cell r="CJ16">
            <v>-302833.37</v>
          </cell>
          <cell r="CK16">
            <v>0</v>
          </cell>
          <cell r="CL16">
            <v>-236838.39999999999</v>
          </cell>
          <cell r="CM16">
            <v>-128250.76</v>
          </cell>
          <cell r="CN16">
            <v>-19746.550000000003</v>
          </cell>
          <cell r="CO16">
            <v>-59753.4</v>
          </cell>
          <cell r="CP16">
            <v>988652.37999999977</v>
          </cell>
          <cell r="CQ16">
            <v>734475.61</v>
          </cell>
          <cell r="CR16">
            <v>293790.25</v>
          </cell>
          <cell r="CS16">
            <v>264411.25</v>
          </cell>
          <cell r="CT16">
            <v>133221.57999999999</v>
          </cell>
          <cell r="CU16">
            <v>0</v>
          </cell>
          <cell r="CV16">
            <v>0</v>
          </cell>
          <cell r="CW16">
            <v>176274.14</v>
          </cell>
          <cell r="CX16">
            <v>24919.22</v>
          </cell>
          <cell r="CY16">
            <v>5000</v>
          </cell>
          <cell r="CZ16">
            <v>16000</v>
          </cell>
          <cell r="DA16">
            <v>71416.700833333336</v>
          </cell>
          <cell r="DB16">
            <v>0</v>
          </cell>
          <cell r="DC16">
            <v>17318.8</v>
          </cell>
          <cell r="DD16">
            <v>0</v>
          </cell>
          <cell r="DE16">
            <v>0</v>
          </cell>
          <cell r="DF16">
            <v>36591.519999999997</v>
          </cell>
          <cell r="DG16">
            <v>1773419.0708333335</v>
          </cell>
          <cell r="DH16">
            <v>-219845.39</v>
          </cell>
          <cell r="DI16">
            <v>-389895.49</v>
          </cell>
          <cell r="DJ16">
            <v>-609740.88</v>
          </cell>
          <cell r="DK16">
            <v>1163678.1908333334</v>
          </cell>
          <cell r="DL16">
            <v>-280892.40999999997</v>
          </cell>
          <cell r="DM16">
            <v>-15400</v>
          </cell>
          <cell r="DN16">
            <v>0</v>
          </cell>
          <cell r="DO16">
            <v>0</v>
          </cell>
          <cell r="DP16">
            <v>-296292.40999999997</v>
          </cell>
          <cell r="DQ16">
            <v>-271791.7</v>
          </cell>
          <cell r="DR16">
            <v>0</v>
          </cell>
          <cell r="DS16">
            <v>-207233.6</v>
          </cell>
          <cell r="DT16">
            <v>-113448.36</v>
          </cell>
          <cell r="DU16">
            <v>-18221.900000000001</v>
          </cell>
          <cell r="DV16">
            <v>-59753.4</v>
          </cell>
          <cell r="DW16">
            <v>806677.70083333366</v>
          </cell>
        </row>
        <row r="17">
          <cell r="A17">
            <v>8</v>
          </cell>
          <cell r="B17">
            <v>763449</v>
          </cell>
          <cell r="C17" t="str">
            <v>INUWAH</v>
          </cell>
          <cell r="D17" t="str">
            <v>H.I.</v>
          </cell>
          <cell r="F17" t="str">
            <v>FALSE</v>
          </cell>
          <cell r="L17">
            <v>1</v>
          </cell>
          <cell r="M17">
            <v>5</v>
          </cell>
          <cell r="N17">
            <v>4</v>
          </cell>
          <cell r="O17">
            <v>6</v>
          </cell>
          <cell r="P17" t="str">
            <v>TICKET DESK AGENT</v>
          </cell>
          <cell r="Q17" t="str">
            <v>01-02-60035677-4</v>
          </cell>
          <cell r="R17">
            <v>21</v>
          </cell>
          <cell r="S17">
            <v>35001544</v>
          </cell>
          <cell r="U17">
            <v>1152764.5</v>
          </cell>
          <cell r="V17">
            <v>576382.25</v>
          </cell>
          <cell r="W17">
            <v>230552.90000000002</v>
          </cell>
          <cell r="X17">
            <v>207497.61</v>
          </cell>
          <cell r="AB17">
            <v>138331.74</v>
          </cell>
          <cell r="AC17">
            <v>31200</v>
          </cell>
          <cell r="AM17">
            <v>1152764.5</v>
          </cell>
          <cell r="AN17">
            <v>44386.82</v>
          </cell>
          <cell r="AR17">
            <v>230552.9</v>
          </cell>
          <cell r="AT17">
            <v>1077350</v>
          </cell>
          <cell r="AV17">
            <v>0.02</v>
          </cell>
          <cell r="AW17">
            <v>0.1</v>
          </cell>
          <cell r="AY17">
            <v>12</v>
          </cell>
          <cell r="BB17">
            <v>-136367.49666666667</v>
          </cell>
          <cell r="BC17">
            <v>-190234.98666666669</v>
          </cell>
          <cell r="BE17">
            <v>0</v>
          </cell>
          <cell r="BF17">
            <v>340395</v>
          </cell>
          <cell r="BG17">
            <v>165000</v>
          </cell>
          <cell r="BH17">
            <v>234822.28</v>
          </cell>
          <cell r="BI17">
            <v>148035.19500000001</v>
          </cell>
          <cell r="BJ17">
            <v>134668.74</v>
          </cell>
          <cell r="BK17">
            <v>53867.49</v>
          </cell>
          <cell r="BL17">
            <v>48480.75</v>
          </cell>
          <cell r="BM17">
            <v>0</v>
          </cell>
          <cell r="BN17">
            <v>0</v>
          </cell>
          <cell r="BO17">
            <v>0</v>
          </cell>
          <cell r="BP17">
            <v>32320.5</v>
          </cell>
          <cell r="BQ17">
            <v>6719.22</v>
          </cell>
          <cell r="BR17">
            <v>0</v>
          </cell>
          <cell r="BS17">
            <v>0</v>
          </cell>
          <cell r="BT17">
            <v>10773.5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286830.19999999995</v>
          </cell>
          <cell r="CA17">
            <v>-43750.02</v>
          </cell>
          <cell r="CB17">
            <v>-66736.02</v>
          </cell>
          <cell r="CC17">
            <v>-110486.04000000001</v>
          </cell>
          <cell r="CD17">
            <v>176344.15999999995</v>
          </cell>
          <cell r="CE17">
            <v>-39586.019999999997</v>
          </cell>
          <cell r="CF17">
            <v>-4620</v>
          </cell>
          <cell r="CG17">
            <v>0</v>
          </cell>
          <cell r="CH17">
            <v>0</v>
          </cell>
          <cell r="CI17">
            <v>-44206.02</v>
          </cell>
          <cell r="CJ17">
            <v>-46325.01</v>
          </cell>
          <cell r="CK17">
            <v>0</v>
          </cell>
          <cell r="CL17">
            <v>0</v>
          </cell>
          <cell r="CM17">
            <v>-5455.06</v>
          </cell>
          <cell r="CN17">
            <v>-4523.1099999999997</v>
          </cell>
          <cell r="CO17">
            <v>-897.79</v>
          </cell>
          <cell r="CP17">
            <v>185423.20999999996</v>
          </cell>
          <cell r="CQ17">
            <v>134668.74</v>
          </cell>
          <cell r="CR17">
            <v>53867.49</v>
          </cell>
          <cell r="CS17">
            <v>48480.75</v>
          </cell>
          <cell r="CT17">
            <v>0</v>
          </cell>
          <cell r="CU17">
            <v>0</v>
          </cell>
          <cell r="CV17">
            <v>0</v>
          </cell>
          <cell r="CW17">
            <v>32320.5</v>
          </cell>
          <cell r="CX17">
            <v>6719.22</v>
          </cell>
          <cell r="CY17">
            <v>0</v>
          </cell>
          <cell r="CZ17">
            <v>0</v>
          </cell>
          <cell r="DA17">
            <v>10773.5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286830.2</v>
          </cell>
          <cell r="DH17">
            <v>-43750.02</v>
          </cell>
          <cell r="DI17">
            <v>-66736.02</v>
          </cell>
          <cell r="DJ17">
            <v>-110486.04</v>
          </cell>
          <cell r="DK17">
            <v>176344.16</v>
          </cell>
          <cell r="DL17">
            <v>-39586.019999999997</v>
          </cell>
          <cell r="DM17">
            <v>-4620</v>
          </cell>
          <cell r="DN17">
            <v>0</v>
          </cell>
          <cell r="DO17">
            <v>0</v>
          </cell>
          <cell r="DP17">
            <v>-44206.02</v>
          </cell>
          <cell r="DQ17">
            <v>-46325.01</v>
          </cell>
          <cell r="DR17">
            <v>0</v>
          </cell>
          <cell r="DS17">
            <v>0</v>
          </cell>
          <cell r="DT17">
            <v>-5455.06</v>
          </cell>
          <cell r="DU17">
            <v>-4523.1099999999997</v>
          </cell>
          <cell r="DV17">
            <v>-897.79</v>
          </cell>
          <cell r="DW17">
            <v>185423.21</v>
          </cell>
        </row>
        <row r="18">
          <cell r="A18">
            <v>9</v>
          </cell>
          <cell r="B18">
            <v>769116</v>
          </cell>
          <cell r="C18" t="str">
            <v>UGOCHUKWU</v>
          </cell>
          <cell r="D18" t="str">
            <v>N.I.</v>
          </cell>
          <cell r="F18" t="str">
            <v>FALSE</v>
          </cell>
          <cell r="L18">
            <v>1</v>
          </cell>
          <cell r="M18">
            <v>5</v>
          </cell>
          <cell r="N18">
            <v>4</v>
          </cell>
          <cell r="O18">
            <v>3</v>
          </cell>
          <cell r="P18" t="str">
            <v>LEAD AGENT</v>
          </cell>
          <cell r="Q18" t="str">
            <v>01-02-60035682-0</v>
          </cell>
          <cell r="R18">
            <v>9</v>
          </cell>
          <cell r="S18">
            <v>1200102808250</v>
          </cell>
          <cell r="U18">
            <v>1556700.3712000002</v>
          </cell>
          <cell r="V18">
            <v>778350.18560000008</v>
          </cell>
          <cell r="W18">
            <v>311340.07424000005</v>
          </cell>
          <cell r="X18">
            <v>280206.06681600004</v>
          </cell>
          <cell r="AB18">
            <v>186804.044544</v>
          </cell>
          <cell r="AC18">
            <v>31200</v>
          </cell>
          <cell r="AD18">
            <v>311340.07424000005</v>
          </cell>
          <cell r="AM18">
            <v>1496827.28</v>
          </cell>
          <cell r="AN18">
            <v>57634.68</v>
          </cell>
          <cell r="AP18">
            <v>108969.02598400002</v>
          </cell>
          <cell r="AQ18">
            <v>17111.448661333339</v>
          </cell>
          <cell r="AR18">
            <v>299365.45600000001</v>
          </cell>
          <cell r="AS18">
            <v>12473.560666666666</v>
          </cell>
          <cell r="AT18">
            <v>1398904</v>
          </cell>
          <cell r="AU18">
            <v>1496827.28</v>
          </cell>
          <cell r="AV18">
            <v>0.02</v>
          </cell>
          <cell r="AW18">
            <v>0.1</v>
          </cell>
          <cell r="AY18">
            <v>12</v>
          </cell>
          <cell r="BB18">
            <v>-179945.18333333335</v>
          </cell>
          <cell r="BC18">
            <v>-249890.39333333337</v>
          </cell>
          <cell r="BE18">
            <v>1</v>
          </cell>
          <cell r="BF18">
            <v>613489</v>
          </cell>
          <cell r="BG18">
            <v>220000</v>
          </cell>
          <cell r="BH18">
            <v>250835.42</v>
          </cell>
          <cell r="BI18">
            <v>148035.19500000001</v>
          </cell>
          <cell r="BJ18">
            <v>686279.01</v>
          </cell>
          <cell r="BK18">
            <v>274511.62</v>
          </cell>
          <cell r="BL18">
            <v>247060.46000000002</v>
          </cell>
          <cell r="BM18">
            <v>112262.05</v>
          </cell>
          <cell r="BN18">
            <v>0</v>
          </cell>
          <cell r="BO18">
            <v>0</v>
          </cell>
          <cell r="BP18">
            <v>164706.93</v>
          </cell>
          <cell r="BQ18">
            <v>27519.22</v>
          </cell>
          <cell r="BR18">
            <v>5000</v>
          </cell>
          <cell r="BS18">
            <v>16000</v>
          </cell>
          <cell r="BT18">
            <v>69523.570000000007</v>
          </cell>
          <cell r="BU18">
            <v>129725.03</v>
          </cell>
          <cell r="BV18">
            <v>19458.75</v>
          </cell>
          <cell r="BW18">
            <v>64000</v>
          </cell>
          <cell r="BX18">
            <v>0</v>
          </cell>
          <cell r="BY18">
            <v>46701.01</v>
          </cell>
          <cell r="BZ18">
            <v>1862747.6500000001</v>
          </cell>
          <cell r="CA18">
            <v>-222784.54</v>
          </cell>
          <cell r="CB18">
            <v>-410328.48</v>
          </cell>
          <cell r="CC18">
            <v>-633113.02</v>
          </cell>
          <cell r="CD18">
            <v>1229634.6300000001</v>
          </cell>
          <cell r="CE18">
            <v>-295186.49</v>
          </cell>
          <cell r="CF18">
            <v>-16940</v>
          </cell>
          <cell r="CG18">
            <v>0</v>
          </cell>
          <cell r="CH18">
            <v>0</v>
          </cell>
          <cell r="CI18">
            <v>-312126.49</v>
          </cell>
          <cell r="CJ18">
            <v>0</v>
          </cell>
          <cell r="CK18">
            <v>0</v>
          </cell>
          <cell r="CL18">
            <v>-199576.95999999999</v>
          </cell>
          <cell r="CM18">
            <v>-107810.02</v>
          </cell>
          <cell r="CN18">
            <v>-16570.599999999999</v>
          </cell>
          <cell r="CO18">
            <v>-1165.75</v>
          </cell>
          <cell r="CP18">
            <v>1225497.83</v>
          </cell>
          <cell r="CQ18">
            <v>621416.49</v>
          </cell>
          <cell r="CR18">
            <v>248566.61</v>
          </cell>
          <cell r="CS18">
            <v>223709.95</v>
          </cell>
          <cell r="CT18">
            <v>112262.05</v>
          </cell>
          <cell r="CU18">
            <v>0</v>
          </cell>
          <cell r="CV18">
            <v>0</v>
          </cell>
          <cell r="CW18">
            <v>149139.93</v>
          </cell>
          <cell r="CX18">
            <v>24919.22</v>
          </cell>
          <cell r="CY18">
            <v>5000</v>
          </cell>
          <cell r="CZ18">
            <v>16000</v>
          </cell>
          <cell r="DA18">
            <v>60442.817500000005</v>
          </cell>
          <cell r="DB18">
            <v>0</v>
          </cell>
          <cell r="DC18">
            <v>19458.75</v>
          </cell>
          <cell r="DD18">
            <v>35200</v>
          </cell>
          <cell r="DE18">
            <v>0</v>
          </cell>
          <cell r="DF18">
            <v>46701.01</v>
          </cell>
          <cell r="DG18">
            <v>1562816.8274999999</v>
          </cell>
          <cell r="DH18">
            <v>-208201.2</v>
          </cell>
          <cell r="DI18">
            <v>-347218.98</v>
          </cell>
          <cell r="DJ18">
            <v>-555420.18000000005</v>
          </cell>
          <cell r="DK18">
            <v>1007396.6475</v>
          </cell>
          <cell r="DL18">
            <v>-241126.99</v>
          </cell>
          <cell r="DM18">
            <v>-15400</v>
          </cell>
          <cell r="DN18">
            <v>0</v>
          </cell>
          <cell r="DO18">
            <v>0</v>
          </cell>
          <cell r="DP18">
            <v>-256526.99</v>
          </cell>
          <cell r="DQ18">
            <v>0</v>
          </cell>
          <cell r="DR18">
            <v>0</v>
          </cell>
          <cell r="DS18">
            <v>-174629.84</v>
          </cell>
          <cell r="DT18">
            <v>-95336.46</v>
          </cell>
          <cell r="DU18">
            <v>-15273.35</v>
          </cell>
          <cell r="DV18">
            <v>-1165.75</v>
          </cell>
          <cell r="DW18">
            <v>1019884.4374999999</v>
          </cell>
        </row>
        <row r="19">
          <cell r="A19">
            <v>10</v>
          </cell>
          <cell r="B19">
            <v>689937</v>
          </cell>
          <cell r="C19" t="str">
            <v>HAMZAT-ODUSOGA</v>
          </cell>
          <cell r="D19" t="str">
            <v>B.</v>
          </cell>
          <cell r="F19" t="str">
            <v>FALSE</v>
          </cell>
          <cell r="L19">
            <v>2</v>
          </cell>
          <cell r="M19">
            <v>2</v>
          </cell>
          <cell r="N19">
            <v>2</v>
          </cell>
          <cell r="O19">
            <v>2</v>
          </cell>
          <cell r="P19" t="str">
            <v>P.A. TO AREA COMMERCIAL MANAGER</v>
          </cell>
          <cell r="Q19" t="str">
            <v>19082293-1</v>
          </cell>
          <cell r="R19">
            <v>16</v>
          </cell>
          <cell r="S19" t="str">
            <v>208/7104177/110</v>
          </cell>
          <cell r="U19">
            <v>2314410</v>
          </cell>
          <cell r="V19">
            <v>1157205</v>
          </cell>
          <cell r="W19">
            <v>462882</v>
          </cell>
          <cell r="X19">
            <v>416593.8</v>
          </cell>
          <cell r="AB19">
            <v>277729.2</v>
          </cell>
          <cell r="AD19">
            <v>462882</v>
          </cell>
          <cell r="AM19">
            <v>2247000</v>
          </cell>
          <cell r="AR19">
            <v>449400</v>
          </cell>
          <cell r="AT19">
            <v>2100000</v>
          </cell>
          <cell r="AV19">
            <v>0</v>
          </cell>
          <cell r="AW19">
            <v>0.1</v>
          </cell>
          <cell r="AY19">
            <v>12</v>
          </cell>
          <cell r="BB19">
            <v>-255000</v>
          </cell>
          <cell r="BC19">
            <v>-360000</v>
          </cell>
          <cell r="BE19">
            <v>1</v>
          </cell>
          <cell r="BF19">
            <v>946659</v>
          </cell>
          <cell r="BG19">
            <v>300000</v>
          </cell>
          <cell r="BH19">
            <v>207301.6</v>
          </cell>
          <cell r="BI19">
            <v>134577.45000000001</v>
          </cell>
          <cell r="BJ19">
            <v>639808.75</v>
          </cell>
          <cell r="BK19">
            <v>255923.5</v>
          </cell>
          <cell r="BL19">
            <v>230331.15</v>
          </cell>
          <cell r="BM19">
            <v>168525</v>
          </cell>
          <cell r="BN19">
            <v>0</v>
          </cell>
          <cell r="BO19">
            <v>0</v>
          </cell>
          <cell r="BP19">
            <v>153554.1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21908.25</v>
          </cell>
          <cell r="BW19">
            <v>0</v>
          </cell>
          <cell r="BX19">
            <v>0</v>
          </cell>
          <cell r="BY19">
            <v>46288.2</v>
          </cell>
          <cell r="BZ19">
            <v>1516338.95</v>
          </cell>
          <cell r="CA19">
            <v>-195708.38</v>
          </cell>
          <cell r="CB19">
            <v>-325131.09999999998</v>
          </cell>
          <cell r="CC19">
            <v>-520839.48</v>
          </cell>
          <cell r="CD19">
            <v>995499.47</v>
          </cell>
          <cell r="CE19">
            <v>-238374.85</v>
          </cell>
          <cell r="CF19">
            <v>-10780</v>
          </cell>
          <cell r="CG19">
            <v>0</v>
          </cell>
          <cell r="CH19">
            <v>0</v>
          </cell>
          <cell r="CI19">
            <v>-249154.85</v>
          </cell>
          <cell r="CJ19">
            <v>-235375</v>
          </cell>
          <cell r="CK19">
            <v>0</v>
          </cell>
          <cell r="CL19">
            <v>-149800</v>
          </cell>
          <cell r="CM19">
            <v>-30636.2</v>
          </cell>
          <cell r="CN19">
            <v>-15318.1</v>
          </cell>
          <cell r="CO19">
            <v>0</v>
          </cell>
          <cell r="CP19">
            <v>836054.79999999993</v>
          </cell>
          <cell r="CQ19">
            <v>639808.75</v>
          </cell>
          <cell r="CR19">
            <v>255923.5</v>
          </cell>
          <cell r="CS19">
            <v>230331.15</v>
          </cell>
          <cell r="CT19">
            <v>168525</v>
          </cell>
          <cell r="CU19">
            <v>0</v>
          </cell>
          <cell r="CV19">
            <v>0</v>
          </cell>
          <cell r="CW19">
            <v>153554.1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21908.25</v>
          </cell>
          <cell r="DD19">
            <v>0</v>
          </cell>
          <cell r="DE19">
            <v>0</v>
          </cell>
          <cell r="DF19">
            <v>46288.2</v>
          </cell>
          <cell r="DG19">
            <v>1516338.95</v>
          </cell>
          <cell r="DH19">
            <v>-195708.38</v>
          </cell>
          <cell r="DI19">
            <v>-325131.09999999998</v>
          </cell>
          <cell r="DJ19">
            <v>-520839.48</v>
          </cell>
          <cell r="DK19">
            <v>995499.47</v>
          </cell>
          <cell r="DL19">
            <v>-238374.85</v>
          </cell>
          <cell r="DM19">
            <v>-10780</v>
          </cell>
          <cell r="DN19">
            <v>0</v>
          </cell>
          <cell r="DO19">
            <v>0</v>
          </cell>
          <cell r="DP19">
            <v>-249154.85</v>
          </cell>
          <cell r="DQ19">
            <v>-235375</v>
          </cell>
          <cell r="DR19">
            <v>0</v>
          </cell>
          <cell r="DS19">
            <v>-149800</v>
          </cell>
          <cell r="DT19">
            <v>-30636.2</v>
          </cell>
          <cell r="DU19">
            <v>-15318.1</v>
          </cell>
          <cell r="DV19">
            <v>0</v>
          </cell>
          <cell r="DW19">
            <v>836054.8</v>
          </cell>
        </row>
        <row r="20">
          <cell r="A20">
            <v>11</v>
          </cell>
          <cell r="B20">
            <v>689940</v>
          </cell>
          <cell r="C20" t="str">
            <v>AJALA</v>
          </cell>
          <cell r="D20" t="str">
            <v>V.</v>
          </cell>
          <cell r="F20" t="str">
            <v>TRUE</v>
          </cell>
          <cell r="L20">
            <v>2</v>
          </cell>
          <cell r="M20">
            <v>3</v>
          </cell>
          <cell r="N20">
            <v>13</v>
          </cell>
          <cell r="O20">
            <v>2</v>
          </cell>
          <cell r="P20" t="str">
            <v>FACILITIES &amp; PURCHASING MANAGER</v>
          </cell>
          <cell r="Q20" t="str">
            <v>99-02-40004607-0</v>
          </cell>
          <cell r="R20">
            <v>8</v>
          </cell>
          <cell r="S20" t="str">
            <v>0140204226700</v>
          </cell>
          <cell r="U20">
            <v>2645040</v>
          </cell>
          <cell r="V20">
            <v>1322520</v>
          </cell>
          <cell r="W20">
            <v>529008</v>
          </cell>
          <cell r="X20">
            <v>476107.19999999995</v>
          </cell>
          <cell r="AB20">
            <v>317404.79999999999</v>
          </cell>
          <cell r="AD20">
            <v>529008</v>
          </cell>
          <cell r="AM20">
            <v>2568000</v>
          </cell>
          <cell r="AR20">
            <v>513600</v>
          </cell>
          <cell r="AS20">
            <v>21400</v>
          </cell>
          <cell r="AT20">
            <v>2400000</v>
          </cell>
          <cell r="AU20">
            <v>2568000</v>
          </cell>
          <cell r="AV20">
            <v>0.02</v>
          </cell>
          <cell r="AW20">
            <v>0.1</v>
          </cell>
          <cell r="AY20">
            <v>12</v>
          </cell>
          <cell r="BB20">
            <v>-334999.98</v>
          </cell>
          <cell r="BC20">
            <v>-454999.98</v>
          </cell>
          <cell r="BE20">
            <v>1</v>
          </cell>
          <cell r="BF20">
            <v>1078726</v>
          </cell>
          <cell r="BG20">
            <v>430000</v>
          </cell>
          <cell r="BH20">
            <v>207301.6</v>
          </cell>
          <cell r="BI20">
            <v>134577.45000000001</v>
          </cell>
          <cell r="BJ20">
            <v>1172050</v>
          </cell>
          <cell r="BK20">
            <v>468820</v>
          </cell>
          <cell r="BL20">
            <v>421938</v>
          </cell>
          <cell r="BM20">
            <v>192600</v>
          </cell>
          <cell r="BN20">
            <v>0</v>
          </cell>
          <cell r="BO20">
            <v>0</v>
          </cell>
          <cell r="BP20">
            <v>281292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220420</v>
          </cell>
          <cell r="BV20">
            <v>25038</v>
          </cell>
          <cell r="BW20">
            <v>-2500</v>
          </cell>
          <cell r="BX20">
            <v>0</v>
          </cell>
          <cell r="BY20">
            <v>55400.800000000003</v>
          </cell>
          <cell r="BZ20">
            <v>2835058.8</v>
          </cell>
          <cell r="CA20">
            <v>-267416.74</v>
          </cell>
          <cell r="CB20">
            <v>-601368.39</v>
          </cell>
          <cell r="CC20">
            <v>-868785.13</v>
          </cell>
          <cell r="CD20">
            <v>1966273.67</v>
          </cell>
          <cell r="CE20">
            <v>-475068.39</v>
          </cell>
          <cell r="CF20">
            <v>-16940</v>
          </cell>
          <cell r="CG20">
            <v>0</v>
          </cell>
          <cell r="CH20">
            <v>0</v>
          </cell>
          <cell r="CI20">
            <v>-492008.39</v>
          </cell>
          <cell r="CJ20">
            <v>-278239.54666666669</v>
          </cell>
          <cell r="CK20">
            <v>0</v>
          </cell>
          <cell r="CL20">
            <v>-295390.47333333333</v>
          </cell>
          <cell r="CM20">
            <v>-206110.22</v>
          </cell>
          <cell r="CN20">
            <v>-38896.11</v>
          </cell>
          <cell r="CO20">
            <v>-29000</v>
          </cell>
          <cell r="CP20">
            <v>1495414.0599999996</v>
          </cell>
          <cell r="CQ20">
            <v>1061840</v>
          </cell>
          <cell r="CR20">
            <v>424736</v>
          </cell>
          <cell r="CS20">
            <v>382262.4</v>
          </cell>
          <cell r="CT20">
            <v>192600</v>
          </cell>
          <cell r="CU20">
            <v>0</v>
          </cell>
          <cell r="CV20">
            <v>0</v>
          </cell>
          <cell r="CW20">
            <v>254841.60000000001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25038</v>
          </cell>
          <cell r="DD20">
            <v>-2500</v>
          </cell>
          <cell r="DE20">
            <v>0</v>
          </cell>
          <cell r="DF20">
            <v>55400.800000000003</v>
          </cell>
          <cell r="DG20">
            <v>2394218.7999999998</v>
          </cell>
          <cell r="DH20">
            <v>-252833.4</v>
          </cell>
          <cell r="DI20">
            <v>-510077.06</v>
          </cell>
          <cell r="DJ20">
            <v>-762910.46</v>
          </cell>
          <cell r="DK20">
            <v>1631308.34</v>
          </cell>
          <cell r="DL20">
            <v>-392827.06</v>
          </cell>
          <cell r="DM20">
            <v>-15400</v>
          </cell>
          <cell r="DN20">
            <v>0</v>
          </cell>
          <cell r="DO20">
            <v>0</v>
          </cell>
          <cell r="DP20">
            <v>-408227.06</v>
          </cell>
          <cell r="DQ20">
            <v>-241906.21666666667</v>
          </cell>
          <cell r="DR20">
            <v>0</v>
          </cell>
          <cell r="DS20">
            <v>-240838.09333333335</v>
          </cell>
          <cell r="DT20">
            <v>-184710.22</v>
          </cell>
          <cell r="DU20">
            <v>-36691.910000000003</v>
          </cell>
          <cell r="DV20">
            <v>-29000</v>
          </cell>
          <cell r="DW20">
            <v>1252845.3</v>
          </cell>
        </row>
        <row r="21">
          <cell r="A21">
            <v>12</v>
          </cell>
          <cell r="B21">
            <v>784539</v>
          </cell>
          <cell r="C21" t="str">
            <v>ADEOYE</v>
          </cell>
          <cell r="D21" t="str">
            <v>W.</v>
          </cell>
          <cell r="F21" t="str">
            <v>TRUE</v>
          </cell>
          <cell r="L21">
            <v>2</v>
          </cell>
          <cell r="M21">
            <v>11</v>
          </cell>
          <cell r="N21">
            <v>13</v>
          </cell>
          <cell r="O21">
            <v>1</v>
          </cell>
          <cell r="P21" t="str">
            <v>FINANCE MANAGER NIGERIA</v>
          </cell>
          <cell r="Q21" t="str">
            <v>01-02-60035663-4</v>
          </cell>
          <cell r="R21">
            <v>8</v>
          </cell>
          <cell r="S21" t="str">
            <v>0140204937900</v>
          </cell>
          <cell r="U21">
            <v>3728006.8592000003</v>
          </cell>
          <cell r="V21">
            <v>1864003.4296000001</v>
          </cell>
          <cell r="W21">
            <v>745601.37184000015</v>
          </cell>
          <cell r="X21">
            <v>671041.23465600004</v>
          </cell>
          <cell r="AB21">
            <v>447360.82310400001</v>
          </cell>
          <cell r="AD21">
            <v>745601.37184000015</v>
          </cell>
          <cell r="AM21">
            <v>3584621.98</v>
          </cell>
          <cell r="AR21">
            <v>716924.39600000007</v>
          </cell>
          <cell r="AS21">
            <v>29871.849833333337</v>
          </cell>
          <cell r="AT21">
            <v>3350114</v>
          </cell>
          <cell r="AU21">
            <v>3584621.98</v>
          </cell>
          <cell r="AV21">
            <v>0</v>
          </cell>
          <cell r="AW21">
            <v>0.1</v>
          </cell>
          <cell r="AY21">
            <v>12</v>
          </cell>
          <cell r="BB21">
            <v>-382505.66333333333</v>
          </cell>
          <cell r="BC21">
            <v>-550011.35333333327</v>
          </cell>
          <cell r="BE21">
            <v>1</v>
          </cell>
          <cell r="BF21">
            <v>1599407</v>
          </cell>
          <cell r="BG21">
            <v>430000</v>
          </cell>
          <cell r="BH21">
            <v>385605</v>
          </cell>
          <cell r="BI21">
            <v>134577.45000000001</v>
          </cell>
          <cell r="BJ21">
            <v>1643510.0899999999</v>
          </cell>
          <cell r="BK21">
            <v>657404.03999999992</v>
          </cell>
          <cell r="BL21">
            <v>591663.62</v>
          </cell>
          <cell r="BM21">
            <v>268846.65000000002</v>
          </cell>
          <cell r="BN21">
            <v>0</v>
          </cell>
          <cell r="BO21">
            <v>0</v>
          </cell>
          <cell r="BP21">
            <v>394442.43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310667.2</v>
          </cell>
          <cell r="BV21">
            <v>46600.08</v>
          </cell>
          <cell r="BW21">
            <v>0</v>
          </cell>
          <cell r="BX21">
            <v>0</v>
          </cell>
          <cell r="BY21">
            <v>111840.19</v>
          </cell>
          <cell r="BZ21">
            <v>4024974.3000000003</v>
          </cell>
          <cell r="CA21">
            <v>-309775.99000000005</v>
          </cell>
          <cell r="CB21">
            <v>-839351.49</v>
          </cell>
          <cell r="CC21">
            <v>-1149127.48</v>
          </cell>
          <cell r="CD21">
            <v>2875846.8200000003</v>
          </cell>
          <cell r="CE21">
            <v>-702461.69</v>
          </cell>
          <cell r="CF21">
            <v>-16940</v>
          </cell>
          <cell r="CG21">
            <v>0</v>
          </cell>
          <cell r="CH21">
            <v>0</v>
          </cell>
          <cell r="CI21">
            <v>-719401.69</v>
          </cell>
          <cell r="CJ21">
            <v>-755899.65666666673</v>
          </cell>
          <cell r="CK21">
            <v>0</v>
          </cell>
          <cell r="CL21">
            <v>-477949.60000000003</v>
          </cell>
          <cell r="CM21">
            <v>-264122.71999999997</v>
          </cell>
          <cell r="CN21">
            <v>-12573.96</v>
          </cell>
          <cell r="CO21">
            <v>-19031.02</v>
          </cell>
          <cell r="CP21">
            <v>1775995.6533333336</v>
          </cell>
          <cell r="CQ21">
            <v>1488176.47</v>
          </cell>
          <cell r="CR21">
            <v>595270.59</v>
          </cell>
          <cell r="CS21">
            <v>535743.52</v>
          </cell>
          <cell r="CT21">
            <v>268846.65000000002</v>
          </cell>
          <cell r="CU21">
            <v>0</v>
          </cell>
          <cell r="CV21">
            <v>0</v>
          </cell>
          <cell r="CW21">
            <v>357162.36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46600.08</v>
          </cell>
          <cell r="DD21">
            <v>0</v>
          </cell>
          <cell r="DE21">
            <v>0</v>
          </cell>
          <cell r="DF21">
            <v>111840.19</v>
          </cell>
          <cell r="DG21">
            <v>3403639.86</v>
          </cell>
          <cell r="DH21">
            <v>-295192.65000000002</v>
          </cell>
          <cell r="DI21">
            <v>-711961.27</v>
          </cell>
          <cell r="DJ21">
            <v>-1007153.92</v>
          </cell>
          <cell r="DK21">
            <v>2396485.94</v>
          </cell>
          <cell r="DL21">
            <v>-584121.47</v>
          </cell>
          <cell r="DM21">
            <v>-15400</v>
          </cell>
          <cell r="DN21">
            <v>0</v>
          </cell>
          <cell r="DO21">
            <v>0</v>
          </cell>
          <cell r="DP21">
            <v>-599521.47</v>
          </cell>
          <cell r="DQ21">
            <v>-684379.4833333334</v>
          </cell>
          <cell r="DR21">
            <v>0</v>
          </cell>
          <cell r="DS21">
            <v>-418205.9</v>
          </cell>
          <cell r="DT21">
            <v>-234250.87</v>
          </cell>
          <cell r="DU21">
            <v>-12573.96</v>
          </cell>
          <cell r="DV21">
            <v>-19031.02</v>
          </cell>
          <cell r="DW21">
            <v>1435677.1566666663</v>
          </cell>
        </row>
        <row r="22">
          <cell r="A22">
            <v>13</v>
          </cell>
          <cell r="B22">
            <v>789227</v>
          </cell>
          <cell r="C22" t="str">
            <v>OJORA</v>
          </cell>
          <cell r="D22" t="str">
            <v>O.</v>
          </cell>
          <cell r="F22" t="str">
            <v>TRUE</v>
          </cell>
          <cell r="L22">
            <v>2</v>
          </cell>
          <cell r="M22">
            <v>11</v>
          </cell>
          <cell r="N22">
            <v>13</v>
          </cell>
          <cell r="O22">
            <v>4</v>
          </cell>
          <cell r="P22" t="str">
            <v>SENIOR ACCOUNTS OFFICER</v>
          </cell>
          <cell r="Q22" t="str">
            <v>19066043-5</v>
          </cell>
          <cell r="R22">
            <v>8</v>
          </cell>
          <cell r="S22" t="str">
            <v>0140209679100</v>
          </cell>
          <cell r="U22">
            <v>1427159.7497</v>
          </cell>
          <cell r="V22">
            <v>713579.87485000002</v>
          </cell>
          <cell r="W22">
            <v>285431.94994000002</v>
          </cell>
          <cell r="X22">
            <v>256888.754946</v>
          </cell>
          <cell r="AB22">
            <v>171259.169964</v>
          </cell>
          <cell r="AD22">
            <v>285431.94994000002</v>
          </cell>
          <cell r="AM22">
            <v>1385592.22</v>
          </cell>
          <cell r="AR22">
            <v>277118.44400000002</v>
          </cell>
          <cell r="AS22">
            <v>11546.601833333334</v>
          </cell>
          <cell r="AT22">
            <v>1294946</v>
          </cell>
          <cell r="AU22">
            <v>1385592.22</v>
          </cell>
          <cell r="AV22">
            <v>0.02</v>
          </cell>
          <cell r="AW22">
            <v>0.1</v>
          </cell>
          <cell r="AY22">
            <v>12</v>
          </cell>
          <cell r="BB22">
            <v>-154330.61333333334</v>
          </cell>
          <cell r="BC22">
            <v>-204494.58333333331</v>
          </cell>
          <cell r="BE22">
            <v>1</v>
          </cell>
          <cell r="BF22">
            <v>418623</v>
          </cell>
          <cell r="BG22">
            <v>200000</v>
          </cell>
          <cell r="BH22">
            <v>207301</v>
          </cell>
          <cell r="BI22">
            <v>134577.45000000001</v>
          </cell>
          <cell r="BJ22">
            <v>632392.22</v>
          </cell>
          <cell r="BK22">
            <v>252956.89</v>
          </cell>
          <cell r="BL22">
            <v>227661.21</v>
          </cell>
          <cell r="BM22">
            <v>103919.42</v>
          </cell>
          <cell r="BN22">
            <v>0</v>
          </cell>
          <cell r="BO22">
            <v>0</v>
          </cell>
          <cell r="BP22">
            <v>151774.14000000001</v>
          </cell>
          <cell r="BQ22">
            <v>0</v>
          </cell>
          <cell r="BR22">
            <v>0</v>
          </cell>
          <cell r="BS22">
            <v>6400</v>
          </cell>
          <cell r="BT22">
            <v>0</v>
          </cell>
          <cell r="BU22">
            <v>118929.98</v>
          </cell>
          <cell r="BV22">
            <v>13509.52</v>
          </cell>
          <cell r="BW22">
            <v>22400</v>
          </cell>
          <cell r="BX22">
            <v>0</v>
          </cell>
          <cell r="BY22">
            <v>28543.19</v>
          </cell>
          <cell r="BZ22">
            <v>1558486.5699999998</v>
          </cell>
          <cell r="CA22">
            <v>-218149.75</v>
          </cell>
          <cell r="CB22">
            <v>-346053.95</v>
          </cell>
          <cell r="CC22">
            <v>-564203.69999999995</v>
          </cell>
          <cell r="CD22">
            <v>994282.86999999988</v>
          </cell>
          <cell r="CE22">
            <v>-232070.69</v>
          </cell>
          <cell r="CF22">
            <v>-16940</v>
          </cell>
          <cell r="CG22">
            <v>0</v>
          </cell>
          <cell r="CH22">
            <v>0</v>
          </cell>
          <cell r="CI22">
            <v>-249010.69</v>
          </cell>
          <cell r="CJ22">
            <v>-263175</v>
          </cell>
          <cell r="CK22">
            <v>0</v>
          </cell>
          <cell r="CL22">
            <v>-184745.60000000001</v>
          </cell>
          <cell r="CM22">
            <v>-104559.12000000001</v>
          </cell>
          <cell r="CN22">
            <v>-17661.88</v>
          </cell>
          <cell r="CO22">
            <v>-33819.120000000003</v>
          </cell>
          <cell r="CP22">
            <v>705515.15999999992</v>
          </cell>
          <cell r="CQ22">
            <v>572927.23</v>
          </cell>
          <cell r="CR22">
            <v>229170.89</v>
          </cell>
          <cell r="CS22">
            <v>206253.81</v>
          </cell>
          <cell r="CT22">
            <v>103919.42</v>
          </cell>
          <cell r="CU22">
            <v>0</v>
          </cell>
          <cell r="CV22">
            <v>0</v>
          </cell>
          <cell r="CW22">
            <v>137502.54</v>
          </cell>
          <cell r="CX22">
            <v>0</v>
          </cell>
          <cell r="CY22">
            <v>0</v>
          </cell>
          <cell r="CZ22">
            <v>6400</v>
          </cell>
          <cell r="DA22">
            <v>0</v>
          </cell>
          <cell r="DB22">
            <v>0</v>
          </cell>
          <cell r="DC22">
            <v>13509.52</v>
          </cell>
          <cell r="DD22">
            <v>9600</v>
          </cell>
          <cell r="DE22">
            <v>0</v>
          </cell>
          <cell r="DF22">
            <v>28543.19</v>
          </cell>
          <cell r="DG22">
            <v>1307826.6000000001</v>
          </cell>
          <cell r="DH22">
            <v>-203566.41</v>
          </cell>
          <cell r="DI22">
            <v>-292798.62</v>
          </cell>
          <cell r="DJ22">
            <v>-496365.03</v>
          </cell>
          <cell r="DK22">
            <v>811461.57</v>
          </cell>
          <cell r="DL22">
            <v>-187865.36</v>
          </cell>
          <cell r="DM22">
            <v>-15400</v>
          </cell>
          <cell r="DN22">
            <v>0</v>
          </cell>
          <cell r="DO22">
            <v>0</v>
          </cell>
          <cell r="DP22">
            <v>-203265.36</v>
          </cell>
          <cell r="DQ22">
            <v>-239250</v>
          </cell>
          <cell r="DR22">
            <v>0</v>
          </cell>
          <cell r="DS22">
            <v>-161652.4</v>
          </cell>
          <cell r="DT22">
            <v>-93012.52</v>
          </cell>
          <cell r="DU22">
            <v>-16472.580000000002</v>
          </cell>
          <cell r="DV22">
            <v>-33819.120000000003</v>
          </cell>
          <cell r="DW22">
            <v>560354.62</v>
          </cell>
        </row>
        <row r="23">
          <cell r="A23">
            <v>14</v>
          </cell>
          <cell r="B23">
            <v>819264</v>
          </cell>
          <cell r="C23" t="str">
            <v>OKOLO</v>
          </cell>
          <cell r="D23" t="str">
            <v>V.K.</v>
          </cell>
          <cell r="F23" t="str">
            <v>FALSE</v>
          </cell>
          <cell r="L23">
            <v>2</v>
          </cell>
          <cell r="M23">
            <v>11</v>
          </cell>
          <cell r="N23">
            <v>13</v>
          </cell>
          <cell r="O23">
            <v>3</v>
          </cell>
          <cell r="P23" t="str">
            <v>ACCOUNTS PAYABLE MANAGER</v>
          </cell>
          <cell r="Q23" t="str">
            <v>99-02-40004984-3</v>
          </cell>
          <cell r="R23">
            <v>16</v>
          </cell>
          <cell r="S23" t="str">
            <v>208/7105380/110</v>
          </cell>
          <cell r="U23">
            <v>1679600.4000000001</v>
          </cell>
          <cell r="V23">
            <v>839800.20000000007</v>
          </cell>
          <cell r="W23">
            <v>335920.08000000007</v>
          </cell>
          <cell r="X23">
            <v>302328.07199999999</v>
          </cell>
          <cell r="AB23">
            <v>201552.04800000001</v>
          </cell>
          <cell r="AD23">
            <v>335920.08000000007</v>
          </cell>
          <cell r="AM23">
            <v>1630680</v>
          </cell>
          <cell r="AR23">
            <v>326136</v>
          </cell>
          <cell r="AS23">
            <v>13589</v>
          </cell>
          <cell r="AT23">
            <v>1524000</v>
          </cell>
          <cell r="AU23">
            <v>1630680</v>
          </cell>
          <cell r="AV23">
            <v>0.02</v>
          </cell>
          <cell r="AW23">
            <v>0.1</v>
          </cell>
          <cell r="AY23">
            <v>12</v>
          </cell>
          <cell r="BB23">
            <v>-172571.58333333331</v>
          </cell>
          <cell r="BC23">
            <v>-252400.03333333333</v>
          </cell>
          <cell r="BE23">
            <v>1</v>
          </cell>
          <cell r="BF23">
            <v>534692</v>
          </cell>
          <cell r="BG23">
            <v>200000</v>
          </cell>
          <cell r="BH23">
            <v>207301.6</v>
          </cell>
          <cell r="BI23">
            <v>134577.45000000001</v>
          </cell>
          <cell r="BJ23">
            <v>744251.75</v>
          </cell>
          <cell r="BK23">
            <v>301329.15000000002</v>
          </cell>
          <cell r="BL23">
            <v>267930.65000000002</v>
          </cell>
          <cell r="BM23">
            <v>122301</v>
          </cell>
          <cell r="BN23">
            <v>0</v>
          </cell>
          <cell r="BO23">
            <v>0</v>
          </cell>
          <cell r="BP23">
            <v>178620.4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139966.70000000001</v>
          </cell>
          <cell r="BV23">
            <v>30412.93</v>
          </cell>
          <cell r="BW23">
            <v>0</v>
          </cell>
          <cell r="BX23">
            <v>0</v>
          </cell>
          <cell r="BY23">
            <v>33592.01</v>
          </cell>
          <cell r="BZ23">
            <v>1818404.5899999999</v>
          </cell>
          <cell r="CA23">
            <v>-228361.74</v>
          </cell>
          <cell r="CB23">
            <v>-398037.55</v>
          </cell>
          <cell r="CC23">
            <v>-626399.29</v>
          </cell>
          <cell r="CD23">
            <v>1192005.2999999998</v>
          </cell>
          <cell r="CE23">
            <v>-281501.3</v>
          </cell>
          <cell r="CF23">
            <v>-16940</v>
          </cell>
          <cell r="CG23">
            <v>0</v>
          </cell>
          <cell r="CH23">
            <v>0</v>
          </cell>
          <cell r="CI23">
            <v>-298441.3</v>
          </cell>
          <cell r="CJ23">
            <v>-339908.71333333338</v>
          </cell>
          <cell r="CK23">
            <v>0</v>
          </cell>
          <cell r="CL23">
            <v>-187506.28999999998</v>
          </cell>
          <cell r="CM23">
            <v>-117280.78</v>
          </cell>
          <cell r="CN23">
            <v>-17899.440000000002</v>
          </cell>
          <cell r="CO23">
            <v>-1270</v>
          </cell>
          <cell r="CP23">
            <v>856098.06666666642</v>
          </cell>
          <cell r="CQ23">
            <v>674268.4</v>
          </cell>
          <cell r="CR23">
            <v>273335.81</v>
          </cell>
          <cell r="CS23">
            <v>242736.64000000001</v>
          </cell>
          <cell r="CT23">
            <v>122301</v>
          </cell>
          <cell r="CU23">
            <v>0</v>
          </cell>
          <cell r="CV23">
            <v>0</v>
          </cell>
          <cell r="CW23">
            <v>161824.4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30412.93</v>
          </cell>
          <cell r="DD23">
            <v>0</v>
          </cell>
          <cell r="DE23">
            <v>0</v>
          </cell>
          <cell r="DF23">
            <v>33592.01</v>
          </cell>
          <cell r="DG23">
            <v>1538471.19</v>
          </cell>
          <cell r="DH23">
            <v>-213778.4</v>
          </cell>
          <cell r="DI23">
            <v>-338927.54</v>
          </cell>
          <cell r="DJ23">
            <v>-552705.93999999994</v>
          </cell>
          <cell r="DK23">
            <v>985765.25</v>
          </cell>
          <cell r="DL23">
            <v>-231441.29</v>
          </cell>
          <cell r="DM23">
            <v>-15400</v>
          </cell>
          <cell r="DN23">
            <v>0</v>
          </cell>
          <cell r="DO23">
            <v>0</v>
          </cell>
          <cell r="DP23">
            <v>-246841.29</v>
          </cell>
          <cell r="DQ23">
            <v>-305899.13333333336</v>
          </cell>
          <cell r="DR23">
            <v>0</v>
          </cell>
          <cell r="DS23">
            <v>-152848.85999999999</v>
          </cell>
          <cell r="DT23">
            <v>-103691.78</v>
          </cell>
          <cell r="DU23">
            <v>-16499.77</v>
          </cell>
          <cell r="DV23">
            <v>-1270</v>
          </cell>
          <cell r="DW23">
            <v>711420.35666666657</v>
          </cell>
        </row>
        <row r="24">
          <cell r="A24">
            <v>15</v>
          </cell>
          <cell r="B24">
            <v>819263</v>
          </cell>
          <cell r="C24" t="str">
            <v>ONAJIN</v>
          </cell>
          <cell r="D24" t="str">
            <v>O.</v>
          </cell>
          <cell r="F24" t="str">
            <v>FALSE</v>
          </cell>
          <cell r="L24">
            <v>2</v>
          </cell>
          <cell r="M24">
            <v>11</v>
          </cell>
          <cell r="N24">
            <v>13</v>
          </cell>
          <cell r="O24">
            <v>4</v>
          </cell>
          <cell r="P24" t="str">
            <v>ACCOUNTS RECEIVABLE MANAGER</v>
          </cell>
          <cell r="Q24" t="str">
            <v>00-02-50004418-4</v>
          </cell>
          <cell r="R24">
            <v>16</v>
          </cell>
          <cell r="S24" t="str">
            <v>208/7105406/110</v>
          </cell>
          <cell r="U24">
            <v>1679600.4000000001</v>
          </cell>
          <cell r="V24">
            <v>839800.20000000007</v>
          </cell>
          <cell r="W24">
            <v>335920.08000000007</v>
          </cell>
          <cell r="X24">
            <v>302328.07199999999</v>
          </cell>
          <cell r="AB24">
            <v>201552.04800000001</v>
          </cell>
          <cell r="AD24">
            <v>335920.08000000007</v>
          </cell>
          <cell r="AM24">
            <v>1630680</v>
          </cell>
          <cell r="AR24">
            <v>326136</v>
          </cell>
          <cell r="AS24">
            <v>13589</v>
          </cell>
          <cell r="AT24">
            <v>1524000</v>
          </cell>
          <cell r="AU24">
            <v>1630680</v>
          </cell>
          <cell r="AV24">
            <v>0.02</v>
          </cell>
          <cell r="AW24">
            <v>0.1</v>
          </cell>
          <cell r="AY24">
            <v>12</v>
          </cell>
          <cell r="BB24">
            <v>-116666.69</v>
          </cell>
          <cell r="BC24">
            <v>-219066.69</v>
          </cell>
          <cell r="BE24">
            <v>1</v>
          </cell>
          <cell r="BF24">
            <v>534692</v>
          </cell>
          <cell r="BG24">
            <v>200000</v>
          </cell>
          <cell r="BH24">
            <v>207301.6</v>
          </cell>
          <cell r="BI24">
            <v>134577.45000000001</v>
          </cell>
          <cell r="BJ24">
            <v>744251.75</v>
          </cell>
          <cell r="BK24">
            <v>323900.7</v>
          </cell>
          <cell r="BL24">
            <v>267930.65000000002</v>
          </cell>
          <cell r="BM24">
            <v>122301</v>
          </cell>
          <cell r="BN24">
            <v>0</v>
          </cell>
          <cell r="BO24">
            <v>0</v>
          </cell>
          <cell r="BP24">
            <v>178620.4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139966.70000000001</v>
          </cell>
          <cell r="BV24">
            <v>101556.38</v>
          </cell>
          <cell r="BW24">
            <v>0</v>
          </cell>
          <cell r="BX24">
            <v>0</v>
          </cell>
          <cell r="BY24">
            <v>33592.01</v>
          </cell>
          <cell r="BZ24">
            <v>1912119.59</v>
          </cell>
          <cell r="CA24">
            <v>-228361.74</v>
          </cell>
          <cell r="CB24">
            <v>-416780.55</v>
          </cell>
          <cell r="CC24">
            <v>-645142.29</v>
          </cell>
          <cell r="CD24">
            <v>1266977.3</v>
          </cell>
          <cell r="CE24">
            <v>-300244.3</v>
          </cell>
          <cell r="CF24">
            <v>-16940</v>
          </cell>
          <cell r="CG24">
            <v>0</v>
          </cell>
          <cell r="CH24">
            <v>0</v>
          </cell>
          <cell r="CI24">
            <v>-317184.3</v>
          </cell>
          <cell r="CJ24">
            <v>-159866.62999999998</v>
          </cell>
          <cell r="CK24">
            <v>0</v>
          </cell>
          <cell r="CL24">
            <v>-217424</v>
          </cell>
          <cell r="CM24">
            <v>-125849.56</v>
          </cell>
          <cell r="CN24">
            <v>-22183.83</v>
          </cell>
          <cell r="CO24">
            <v>-1270</v>
          </cell>
          <cell r="CP24">
            <v>1068341.27</v>
          </cell>
          <cell r="CQ24">
            <v>674268.4</v>
          </cell>
          <cell r="CR24">
            <v>295907.36</v>
          </cell>
          <cell r="CS24">
            <v>242736.64000000001</v>
          </cell>
          <cell r="CT24">
            <v>122301</v>
          </cell>
          <cell r="CU24">
            <v>0</v>
          </cell>
          <cell r="CV24">
            <v>0</v>
          </cell>
          <cell r="CW24">
            <v>161824.4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101556.38</v>
          </cell>
          <cell r="DD24">
            <v>0</v>
          </cell>
          <cell r="DE24">
            <v>0</v>
          </cell>
          <cell r="DF24">
            <v>33592.01</v>
          </cell>
          <cell r="DG24">
            <v>1632186.19</v>
          </cell>
          <cell r="DH24">
            <v>-213778.4</v>
          </cell>
          <cell r="DI24">
            <v>-357670.54</v>
          </cell>
          <cell r="DJ24">
            <v>-571448.93999999994</v>
          </cell>
          <cell r="DK24">
            <v>1060737.25</v>
          </cell>
          <cell r="DL24">
            <v>-250184.29</v>
          </cell>
          <cell r="DM24">
            <v>-15400</v>
          </cell>
          <cell r="DN24">
            <v>0</v>
          </cell>
          <cell r="DO24">
            <v>0</v>
          </cell>
          <cell r="DP24">
            <v>-265584.28999999998</v>
          </cell>
          <cell r="DQ24">
            <v>-145333.29999999999</v>
          </cell>
          <cell r="DR24">
            <v>0</v>
          </cell>
          <cell r="DS24">
            <v>-190246</v>
          </cell>
          <cell r="DT24">
            <v>-112260.56</v>
          </cell>
          <cell r="DU24">
            <v>-20784.16</v>
          </cell>
          <cell r="DV24">
            <v>-1270</v>
          </cell>
          <cell r="DW24">
            <v>896707.88</v>
          </cell>
        </row>
        <row r="25">
          <cell r="A25">
            <v>16</v>
          </cell>
          <cell r="B25">
            <v>790415</v>
          </cell>
          <cell r="C25" t="str">
            <v>UWABUIKE</v>
          </cell>
          <cell r="D25" t="str">
            <v>M.</v>
          </cell>
          <cell r="F25" t="str">
            <v>FALSE</v>
          </cell>
          <cell r="L25">
            <v>2</v>
          </cell>
          <cell r="M25">
            <v>11</v>
          </cell>
          <cell r="N25">
            <v>13</v>
          </cell>
          <cell r="O25">
            <v>4</v>
          </cell>
          <cell r="P25" t="str">
            <v>ACCOUNTING ANALYST</v>
          </cell>
          <cell r="Q25" t="str">
            <v>19088934-0</v>
          </cell>
          <cell r="R25">
            <v>16</v>
          </cell>
          <cell r="S25" t="str">
            <v>208/7104805/110</v>
          </cell>
          <cell r="U25">
            <v>1545724.8248000001</v>
          </cell>
          <cell r="V25">
            <v>772862.41240000003</v>
          </cell>
          <cell r="W25">
            <v>309144.96496000001</v>
          </cell>
          <cell r="X25">
            <v>278230.46846399998</v>
          </cell>
          <cell r="AB25">
            <v>185486.97897600001</v>
          </cell>
          <cell r="AD25">
            <v>309144.96496000001</v>
          </cell>
          <cell r="AM25">
            <v>1486273.87</v>
          </cell>
          <cell r="AR25">
            <v>297254.77400000003</v>
          </cell>
          <cell r="AS25">
            <v>12385.615583333334</v>
          </cell>
          <cell r="AT25">
            <v>1389041</v>
          </cell>
          <cell r="AU25">
            <v>1486273.87</v>
          </cell>
          <cell r="AV25">
            <v>0.02</v>
          </cell>
          <cell r="AW25">
            <v>0.1</v>
          </cell>
          <cell r="AY25">
            <v>12</v>
          </cell>
          <cell r="BB25">
            <v>-169452.06166666665</v>
          </cell>
          <cell r="BC25">
            <v>-238904.10166666663</v>
          </cell>
          <cell r="BE25">
            <v>1</v>
          </cell>
          <cell r="BF25">
            <v>488415</v>
          </cell>
          <cell r="BG25">
            <v>200000</v>
          </cell>
          <cell r="BH25">
            <v>207301.6</v>
          </cell>
          <cell r="BI25">
            <v>134577.45000000001</v>
          </cell>
          <cell r="BJ25">
            <v>681440.37</v>
          </cell>
          <cell r="BK25">
            <v>272576.13</v>
          </cell>
          <cell r="BL25">
            <v>245318.54</v>
          </cell>
          <cell r="BM25">
            <v>111470.54</v>
          </cell>
          <cell r="BN25">
            <v>0</v>
          </cell>
          <cell r="BO25">
            <v>0</v>
          </cell>
          <cell r="BP25">
            <v>163545.70000000001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128810.37</v>
          </cell>
          <cell r="BV25">
            <v>19321.560000000001</v>
          </cell>
          <cell r="BW25">
            <v>0</v>
          </cell>
          <cell r="BX25">
            <v>0</v>
          </cell>
          <cell r="BY25">
            <v>46371.73</v>
          </cell>
          <cell r="BZ25">
            <v>1668854.94</v>
          </cell>
          <cell r="CA25">
            <v>-222344.82</v>
          </cell>
          <cell r="CB25">
            <v>-368127.6</v>
          </cell>
          <cell r="CC25">
            <v>-590472.41999999993</v>
          </cell>
          <cell r="CD25">
            <v>1078382.52</v>
          </cell>
          <cell r="CE25">
            <v>-253095.58000000002</v>
          </cell>
          <cell r="CF25">
            <v>-16940</v>
          </cell>
          <cell r="CG25">
            <v>0</v>
          </cell>
          <cell r="CH25">
            <v>0</v>
          </cell>
          <cell r="CI25">
            <v>-270035.58</v>
          </cell>
          <cell r="CJ25">
            <v>-232089.57</v>
          </cell>
          <cell r="CK25">
            <v>0</v>
          </cell>
          <cell r="CL25">
            <v>-198169.84</v>
          </cell>
          <cell r="CM25">
            <v>-106988.09999999999</v>
          </cell>
          <cell r="CN25">
            <v>-16422.809999999998</v>
          </cell>
          <cell r="CO25">
            <v>-2197.5300000000002</v>
          </cell>
          <cell r="CP25">
            <v>842951.50999999978</v>
          </cell>
          <cell r="CQ25">
            <v>617035.17000000004</v>
          </cell>
          <cell r="CR25">
            <v>246814.05</v>
          </cell>
          <cell r="CS25">
            <v>222132.67</v>
          </cell>
          <cell r="CT25">
            <v>111470.54</v>
          </cell>
          <cell r="CU25">
            <v>0</v>
          </cell>
          <cell r="CV25">
            <v>0</v>
          </cell>
          <cell r="CW25">
            <v>148088.45000000001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19321.560000000001</v>
          </cell>
          <cell r="DD25">
            <v>0</v>
          </cell>
          <cell r="DE25">
            <v>0</v>
          </cell>
          <cell r="DF25">
            <v>46371.73</v>
          </cell>
          <cell r="DG25">
            <v>1411234.17</v>
          </cell>
          <cell r="DH25">
            <v>-207761.48</v>
          </cell>
          <cell r="DI25">
            <v>-313480.12</v>
          </cell>
          <cell r="DJ25">
            <v>-521241.59999999998</v>
          </cell>
          <cell r="DK25">
            <v>889992.57</v>
          </cell>
          <cell r="DL25">
            <v>-207498.1</v>
          </cell>
          <cell r="DM25">
            <v>-15400</v>
          </cell>
          <cell r="DN25">
            <v>0</v>
          </cell>
          <cell r="DO25">
            <v>0</v>
          </cell>
          <cell r="DP25">
            <v>-222898.1</v>
          </cell>
          <cell r="DQ25">
            <v>-214547.9</v>
          </cell>
          <cell r="DR25">
            <v>0</v>
          </cell>
          <cell r="DS25">
            <v>-173398.61</v>
          </cell>
          <cell r="DT25">
            <v>-94602.48</v>
          </cell>
          <cell r="DU25">
            <v>-15134.71</v>
          </cell>
          <cell r="DV25">
            <v>-2197.5300000000002</v>
          </cell>
          <cell r="DW25">
            <v>688454.84</v>
          </cell>
        </row>
        <row r="26">
          <cell r="A26">
            <v>17</v>
          </cell>
          <cell r="B26">
            <v>821146</v>
          </cell>
          <cell r="C26" t="str">
            <v>EDIAE</v>
          </cell>
          <cell r="D26" t="str">
            <v>M.K.</v>
          </cell>
          <cell r="F26" t="str">
            <v>FALSE</v>
          </cell>
          <cell r="L26">
            <v>2</v>
          </cell>
          <cell r="M26">
            <v>13</v>
          </cell>
          <cell r="N26">
            <v>13</v>
          </cell>
          <cell r="O26">
            <v>2</v>
          </cell>
          <cell r="P26" t="str">
            <v>POS MANAGER</v>
          </cell>
          <cell r="Q26" t="str">
            <v>99-02-40004608-9</v>
          </cell>
          <cell r="R26">
            <v>16</v>
          </cell>
          <cell r="S26" t="str">
            <v>208/7105919/110</v>
          </cell>
          <cell r="U26">
            <v>2591801.2512000003</v>
          </cell>
          <cell r="V26">
            <v>1295900.6256000001</v>
          </cell>
          <cell r="W26">
            <v>518360.25024000008</v>
          </cell>
          <cell r="X26">
            <v>466524.22521600005</v>
          </cell>
          <cell r="AB26">
            <v>311016.15014400001</v>
          </cell>
          <cell r="AD26">
            <v>518360.25024000008</v>
          </cell>
          <cell r="AM26">
            <v>2445095.52</v>
          </cell>
          <cell r="AR26">
            <v>489019.10400000005</v>
          </cell>
          <cell r="AS26">
            <v>20375.796000000002</v>
          </cell>
          <cell r="AT26">
            <v>2285136</v>
          </cell>
          <cell r="AU26">
            <v>2445095.52</v>
          </cell>
          <cell r="AV26">
            <v>0</v>
          </cell>
          <cell r="AW26">
            <v>0.1</v>
          </cell>
          <cell r="AY26">
            <v>12</v>
          </cell>
          <cell r="BB26">
            <v>-264256.79499999998</v>
          </cell>
          <cell r="BC26">
            <v>-378513.59499999991</v>
          </cell>
          <cell r="BE26">
            <v>1</v>
          </cell>
          <cell r="BF26">
            <v>818335.8672000001</v>
          </cell>
          <cell r="BG26">
            <v>300000</v>
          </cell>
          <cell r="BH26">
            <v>207301.6</v>
          </cell>
          <cell r="BI26">
            <v>134577.45000000001</v>
          </cell>
          <cell r="BJ26">
            <v>1131237.54</v>
          </cell>
          <cell r="BK26">
            <v>452495.02</v>
          </cell>
          <cell r="BL26">
            <v>407245.51</v>
          </cell>
          <cell r="BM26">
            <v>183382.16</v>
          </cell>
          <cell r="BN26">
            <v>0</v>
          </cell>
          <cell r="BO26">
            <v>0</v>
          </cell>
          <cell r="BP26">
            <v>271497.01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215983.41</v>
          </cell>
          <cell r="BV26">
            <v>47679.360000000001</v>
          </cell>
          <cell r="BW26">
            <v>0</v>
          </cell>
          <cell r="BX26">
            <v>0</v>
          </cell>
          <cell r="BY26">
            <v>103672.04</v>
          </cell>
          <cell r="BZ26">
            <v>2813192.0500000003</v>
          </cell>
          <cell r="CA26">
            <v>-262295.72000000003</v>
          </cell>
          <cell r="CB26">
            <v>-596995.04</v>
          </cell>
          <cell r="CC26">
            <v>-859290.76</v>
          </cell>
          <cell r="CD26">
            <v>1953901.2900000003</v>
          </cell>
          <cell r="CE26">
            <v>-471975.3</v>
          </cell>
          <cell r="CF26">
            <v>-16940</v>
          </cell>
          <cell r="CG26">
            <v>0</v>
          </cell>
          <cell r="CH26">
            <v>0</v>
          </cell>
          <cell r="CI26">
            <v>-488915.3</v>
          </cell>
          <cell r="CJ26">
            <v>-437083.34</v>
          </cell>
          <cell r="CK26">
            <v>0</v>
          </cell>
          <cell r="CL26">
            <v>-326012.71999999997</v>
          </cell>
          <cell r="CM26">
            <v>-176645.34</v>
          </cell>
          <cell r="CN26">
            <v>-6819.47</v>
          </cell>
          <cell r="CO26">
            <v>-258489.72</v>
          </cell>
          <cell r="CP26">
            <v>1119226.1600000004</v>
          </cell>
          <cell r="CQ26">
            <v>1023245.82</v>
          </cell>
          <cell r="CR26">
            <v>409298.33</v>
          </cell>
          <cell r="CS26">
            <v>368368.49</v>
          </cell>
          <cell r="CT26">
            <v>183382.16</v>
          </cell>
          <cell r="CU26">
            <v>0</v>
          </cell>
          <cell r="CV26">
            <v>0</v>
          </cell>
          <cell r="CW26">
            <v>245579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47679.360000000001</v>
          </cell>
          <cell r="DD26">
            <v>0</v>
          </cell>
          <cell r="DE26">
            <v>0</v>
          </cell>
          <cell r="DF26">
            <v>103672.04</v>
          </cell>
          <cell r="DG26">
            <v>2381225.2000000002</v>
          </cell>
          <cell r="DH26">
            <v>-247712.38</v>
          </cell>
          <cell r="DI26">
            <v>-507478.34</v>
          </cell>
          <cell r="DJ26">
            <v>-755190.72</v>
          </cell>
          <cell r="DK26">
            <v>1626034.48</v>
          </cell>
          <cell r="DL26">
            <v>-391508.6</v>
          </cell>
          <cell r="DM26">
            <v>-15400</v>
          </cell>
          <cell r="DN26">
            <v>0</v>
          </cell>
          <cell r="DO26">
            <v>0</v>
          </cell>
          <cell r="DP26">
            <v>-406908.6</v>
          </cell>
          <cell r="DQ26">
            <v>-386944.45</v>
          </cell>
          <cell r="DR26">
            <v>0</v>
          </cell>
          <cell r="DS26">
            <v>-285261.13</v>
          </cell>
          <cell r="DT26">
            <v>-156269.54</v>
          </cell>
          <cell r="DU26">
            <v>-6819.47</v>
          </cell>
          <cell r="DV26">
            <v>-258489.72</v>
          </cell>
          <cell r="DW26">
            <v>880532.29</v>
          </cell>
        </row>
        <row r="27">
          <cell r="A27">
            <v>18</v>
          </cell>
          <cell r="B27">
            <v>791785</v>
          </cell>
          <cell r="C27" t="str">
            <v>SHITTU</v>
          </cell>
          <cell r="D27" t="str">
            <v>O.S.</v>
          </cell>
          <cell r="F27" t="str">
            <v>TRUE</v>
          </cell>
          <cell r="L27">
            <v>2</v>
          </cell>
          <cell r="M27">
            <v>12</v>
          </cell>
          <cell r="N27">
            <v>13</v>
          </cell>
          <cell r="O27">
            <v>1</v>
          </cell>
          <cell r="P27" t="str">
            <v>IT MANAGER W/A</v>
          </cell>
          <cell r="Q27" t="str">
            <v>02-02-70000674-1</v>
          </cell>
          <cell r="R27">
            <v>10</v>
          </cell>
          <cell r="S27" t="str">
            <v>1515568110</v>
          </cell>
          <cell r="U27">
            <v>3301304.8119999999</v>
          </cell>
          <cell r="V27">
            <v>1650652.406</v>
          </cell>
          <cell r="W27">
            <v>660260.96240000008</v>
          </cell>
          <cell r="X27">
            <v>594234.86615999998</v>
          </cell>
          <cell r="AB27">
            <v>396156.57743999996</v>
          </cell>
          <cell r="AD27">
            <v>660260.96240000008</v>
          </cell>
          <cell r="AM27">
            <v>3174331.55</v>
          </cell>
          <cell r="AR27">
            <v>634866.31000000006</v>
          </cell>
          <cell r="AS27">
            <v>26452.76291666667</v>
          </cell>
          <cell r="AT27">
            <v>2966665</v>
          </cell>
          <cell r="AU27">
            <v>3174331.55</v>
          </cell>
          <cell r="AV27">
            <v>0</v>
          </cell>
          <cell r="AW27">
            <v>0.1</v>
          </cell>
          <cell r="AY27">
            <v>12</v>
          </cell>
          <cell r="BB27">
            <v>-363333.23166666663</v>
          </cell>
          <cell r="BC27">
            <v>-511666.49166666658</v>
          </cell>
          <cell r="BE27">
            <v>1</v>
          </cell>
          <cell r="BF27">
            <v>1307585</v>
          </cell>
          <cell r="BG27">
            <v>430000</v>
          </cell>
          <cell r="BH27">
            <v>385605</v>
          </cell>
          <cell r="BI27">
            <v>134577.45000000001</v>
          </cell>
          <cell r="BJ27">
            <v>1455396.4</v>
          </cell>
          <cell r="BK27">
            <v>582158.6</v>
          </cell>
          <cell r="BL27">
            <v>523942.7</v>
          </cell>
          <cell r="BM27">
            <v>238074.87</v>
          </cell>
          <cell r="BN27">
            <v>0</v>
          </cell>
          <cell r="BO27">
            <v>0</v>
          </cell>
          <cell r="BP27">
            <v>349295.16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275108.71999999997</v>
          </cell>
          <cell r="BV27">
            <v>41266.31</v>
          </cell>
          <cell r="BW27">
            <v>0</v>
          </cell>
          <cell r="BX27">
            <v>0</v>
          </cell>
          <cell r="BY27">
            <v>99039.14</v>
          </cell>
          <cell r="BZ27">
            <v>3564281.9000000004</v>
          </cell>
          <cell r="CA27">
            <v>-292680.55000000005</v>
          </cell>
          <cell r="CB27">
            <v>-747213.03</v>
          </cell>
          <cell r="CC27">
            <v>-1039893.5800000001</v>
          </cell>
          <cell r="CD27">
            <v>2524388.3200000003</v>
          </cell>
          <cell r="CE27">
            <v>-614597.06000000006</v>
          </cell>
          <cell r="CF27">
            <v>-16940</v>
          </cell>
          <cell r="CG27">
            <v>0</v>
          </cell>
          <cell r="CH27">
            <v>0</v>
          </cell>
          <cell r="CI27">
            <v>-631537.06000000006</v>
          </cell>
          <cell r="CJ27">
            <v>0</v>
          </cell>
          <cell r="CK27">
            <v>0</v>
          </cell>
          <cell r="CL27">
            <v>-423244.24</v>
          </cell>
          <cell r="CM27">
            <v>-232576.96000000002</v>
          </cell>
          <cell r="CN27">
            <v>-10477.44</v>
          </cell>
          <cell r="CO27">
            <v>-4084.85</v>
          </cell>
          <cell r="CP27">
            <v>2262361.3500000006</v>
          </cell>
          <cell r="CQ27">
            <v>1317842.03</v>
          </cell>
          <cell r="CR27">
            <v>527136.85</v>
          </cell>
          <cell r="CS27">
            <v>474423.13</v>
          </cell>
          <cell r="CT27">
            <v>238074.87</v>
          </cell>
          <cell r="CU27">
            <v>0</v>
          </cell>
          <cell r="CV27">
            <v>0</v>
          </cell>
          <cell r="CW27">
            <v>316282.11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41266.31</v>
          </cell>
          <cell r="DD27">
            <v>0</v>
          </cell>
          <cell r="DE27">
            <v>0</v>
          </cell>
          <cell r="DF27">
            <v>99039.14</v>
          </cell>
          <cell r="DG27">
            <v>3014064.44</v>
          </cell>
          <cell r="DH27">
            <v>-278097.21000000002</v>
          </cell>
          <cell r="DI27">
            <v>-634046.21</v>
          </cell>
          <cell r="DJ27">
            <v>-912143.42</v>
          </cell>
          <cell r="DK27">
            <v>2101921.02</v>
          </cell>
          <cell r="DL27">
            <v>-510480.24</v>
          </cell>
          <cell r="DM27">
            <v>-15400</v>
          </cell>
          <cell r="DN27">
            <v>0</v>
          </cell>
          <cell r="DO27">
            <v>0</v>
          </cell>
          <cell r="DP27">
            <v>-525880.24</v>
          </cell>
          <cell r="DQ27">
            <v>0</v>
          </cell>
          <cell r="DR27">
            <v>0</v>
          </cell>
          <cell r="DS27">
            <v>-370338.71</v>
          </cell>
          <cell r="DT27">
            <v>-206124.2</v>
          </cell>
          <cell r="DU27">
            <v>-10477.44</v>
          </cell>
          <cell r="DV27">
            <v>-4084.85</v>
          </cell>
          <cell r="DW27">
            <v>1897159</v>
          </cell>
        </row>
        <row r="28">
          <cell r="A28">
            <v>19</v>
          </cell>
          <cell r="B28">
            <v>714388</v>
          </cell>
          <cell r="C28" t="str">
            <v>ADEBAYO</v>
          </cell>
          <cell r="D28" t="str">
            <v>S.O.</v>
          </cell>
          <cell r="F28" t="str">
            <v>FALSE</v>
          </cell>
          <cell r="L28">
            <v>2</v>
          </cell>
          <cell r="M28">
            <v>16</v>
          </cell>
          <cell r="N28">
            <v>12</v>
          </cell>
          <cell r="O28">
            <v>2</v>
          </cell>
          <cell r="P28" t="str">
            <v>AIRPORT DEPUTY MANAGER</v>
          </cell>
          <cell r="Q28" t="str">
            <v>19082286-9</v>
          </cell>
          <cell r="R28">
            <v>8</v>
          </cell>
          <cell r="S28" t="str">
            <v>0140204186500</v>
          </cell>
          <cell r="U28">
            <v>2396116.3876999998</v>
          </cell>
          <cell r="V28">
            <v>1198058.1938499999</v>
          </cell>
          <cell r="W28">
            <v>479223.27753999998</v>
          </cell>
          <cell r="X28">
            <v>431300.94978599995</v>
          </cell>
          <cell r="AA28">
            <v>108000</v>
          </cell>
          <cell r="AB28">
            <v>287533.96652399999</v>
          </cell>
          <cell r="AC28">
            <v>31200</v>
          </cell>
          <cell r="AD28">
            <v>479223.27753999998</v>
          </cell>
          <cell r="AM28">
            <v>2326326.59</v>
          </cell>
          <cell r="AR28">
            <v>465265.31800000009</v>
          </cell>
          <cell r="AS28">
            <v>19386.054916666664</v>
          </cell>
          <cell r="AT28">
            <v>2174137</v>
          </cell>
          <cell r="AU28">
            <v>2326326.59</v>
          </cell>
          <cell r="AV28">
            <v>0.02</v>
          </cell>
          <cell r="AW28">
            <v>0.1</v>
          </cell>
          <cell r="AY28">
            <v>12</v>
          </cell>
          <cell r="BB28">
            <v>-258706.85166666665</v>
          </cell>
          <cell r="BC28">
            <v>-367413.71166666667</v>
          </cell>
          <cell r="BE28">
            <v>1</v>
          </cell>
          <cell r="BF28">
            <v>747407</v>
          </cell>
          <cell r="BG28">
            <v>300000</v>
          </cell>
          <cell r="BH28">
            <v>207301.6</v>
          </cell>
          <cell r="BI28">
            <v>134577.45000000001</v>
          </cell>
          <cell r="BJ28">
            <v>1061748.83</v>
          </cell>
          <cell r="BK28">
            <v>424699.54000000004</v>
          </cell>
          <cell r="BL28">
            <v>382229.63</v>
          </cell>
          <cell r="BM28">
            <v>174474.49</v>
          </cell>
          <cell r="BN28">
            <v>0</v>
          </cell>
          <cell r="BO28">
            <v>0</v>
          </cell>
          <cell r="BP28">
            <v>254819.72</v>
          </cell>
          <cell r="BQ28">
            <v>27519.22</v>
          </cell>
          <cell r="BR28">
            <v>5000</v>
          </cell>
          <cell r="BS28">
            <v>37500</v>
          </cell>
          <cell r="BT28">
            <v>0</v>
          </cell>
          <cell r="BU28">
            <v>199676.34</v>
          </cell>
          <cell r="BV28">
            <v>22681.68</v>
          </cell>
          <cell r="BW28">
            <v>40278.959999999999</v>
          </cell>
          <cell r="BX28">
            <v>63000</v>
          </cell>
          <cell r="BY28">
            <v>68061.8</v>
          </cell>
          <cell r="BZ28">
            <v>2761690.21</v>
          </cell>
          <cell r="CA28">
            <v>-257347.01</v>
          </cell>
          <cell r="CB28">
            <v>-586694.68999999994</v>
          </cell>
          <cell r="CC28">
            <v>-844041.7</v>
          </cell>
          <cell r="CD28">
            <v>1917648.51</v>
          </cell>
          <cell r="CE28">
            <v>-462912.08999999997</v>
          </cell>
          <cell r="CF28">
            <v>-16940</v>
          </cell>
          <cell r="CG28">
            <v>0</v>
          </cell>
          <cell r="CH28">
            <v>0</v>
          </cell>
          <cell r="CI28">
            <v>-479852.08999999997</v>
          </cell>
          <cell r="CJ28">
            <v>-336481.84666666674</v>
          </cell>
          <cell r="CK28">
            <v>0</v>
          </cell>
          <cell r="CL28">
            <v>-310176.88</v>
          </cell>
          <cell r="CM28">
            <v>-167182.35999999999</v>
          </cell>
          <cell r="CN28">
            <v>-25470.17</v>
          </cell>
          <cell r="CO28">
            <v>-1811.78</v>
          </cell>
          <cell r="CP28">
            <v>1440715.0833333337</v>
          </cell>
          <cell r="CQ28">
            <v>961910.65</v>
          </cell>
          <cell r="CR28">
            <v>384764.27</v>
          </cell>
          <cell r="CS28">
            <v>346287.88</v>
          </cell>
          <cell r="CT28">
            <v>174474.49</v>
          </cell>
          <cell r="CU28">
            <v>0</v>
          </cell>
          <cell r="CV28">
            <v>0</v>
          </cell>
          <cell r="CW28">
            <v>230858.56</v>
          </cell>
          <cell r="CX28">
            <v>24919.22</v>
          </cell>
          <cell r="CY28">
            <v>5000</v>
          </cell>
          <cell r="CZ28">
            <v>37500</v>
          </cell>
          <cell r="DA28">
            <v>0</v>
          </cell>
          <cell r="DB28">
            <v>0</v>
          </cell>
          <cell r="DC28">
            <v>22681.68</v>
          </cell>
          <cell r="DD28">
            <v>40278.959999999999</v>
          </cell>
          <cell r="DE28">
            <v>63000</v>
          </cell>
          <cell r="DF28">
            <v>68061.8</v>
          </cell>
          <cell r="DG28">
            <v>2359737.5099999998</v>
          </cell>
          <cell r="DH28">
            <v>-242763.67</v>
          </cell>
          <cell r="DI28">
            <v>-503180.82</v>
          </cell>
          <cell r="DJ28">
            <v>-745944.49</v>
          </cell>
          <cell r="DK28">
            <v>1613793.02</v>
          </cell>
          <cell r="DL28">
            <v>-388448.22</v>
          </cell>
          <cell r="DM28">
            <v>-15400</v>
          </cell>
          <cell r="DN28">
            <v>0</v>
          </cell>
          <cell r="DO28">
            <v>0</v>
          </cell>
          <cell r="DP28">
            <v>-403848.22</v>
          </cell>
          <cell r="DQ28">
            <v>-300148.51666666672</v>
          </cell>
          <cell r="DR28">
            <v>0</v>
          </cell>
          <cell r="DS28">
            <v>-271404.77</v>
          </cell>
          <cell r="DT28">
            <v>-147796.31</v>
          </cell>
          <cell r="DU28">
            <v>-23473.41</v>
          </cell>
          <cell r="DV28">
            <v>-1811.78</v>
          </cell>
          <cell r="DW28">
            <v>1211254.5033333329</v>
          </cell>
        </row>
        <row r="29">
          <cell r="A29">
            <v>20</v>
          </cell>
          <cell r="B29">
            <v>711147</v>
          </cell>
          <cell r="C29" t="str">
            <v>BALOGUN</v>
          </cell>
          <cell r="D29" t="str">
            <v>O.</v>
          </cell>
          <cell r="F29" t="str">
            <v>TRUE</v>
          </cell>
          <cell r="L29">
            <v>2</v>
          </cell>
          <cell r="M29">
            <v>16</v>
          </cell>
          <cell r="N29">
            <v>12</v>
          </cell>
          <cell r="O29">
            <v>4</v>
          </cell>
          <cell r="P29" t="str">
            <v>CUSTOMER SERVICE SUPERVISOR</v>
          </cell>
          <cell r="Q29" t="str">
            <v>19078547-5</v>
          </cell>
          <cell r="R29">
            <v>8</v>
          </cell>
          <cell r="S29" t="str">
            <v>0140204321200</v>
          </cell>
          <cell r="U29">
            <v>1602854.5644</v>
          </cell>
          <cell r="V29">
            <v>801427.28220000002</v>
          </cell>
          <cell r="W29">
            <v>320570.91288000002</v>
          </cell>
          <cell r="X29">
            <v>288513.82159200002</v>
          </cell>
          <cell r="AA29">
            <v>108000</v>
          </cell>
          <cell r="AB29">
            <v>192342.54772800001</v>
          </cell>
          <cell r="AC29">
            <v>31200</v>
          </cell>
          <cell r="AD29">
            <v>320570.91288000002</v>
          </cell>
          <cell r="AM29">
            <v>1556169.48</v>
          </cell>
          <cell r="AR29">
            <v>311233.89600000001</v>
          </cell>
          <cell r="AS29">
            <v>12968.079</v>
          </cell>
          <cell r="AT29">
            <v>1454364</v>
          </cell>
          <cell r="AU29">
            <v>1556169.48</v>
          </cell>
          <cell r="AV29">
            <v>0.02</v>
          </cell>
          <cell r="AW29">
            <v>0.1</v>
          </cell>
          <cell r="AY29">
            <v>12</v>
          </cell>
          <cell r="BB29">
            <v>-172718.21666666667</v>
          </cell>
          <cell r="BC29">
            <v>-245436.41666666666</v>
          </cell>
          <cell r="BE29">
            <v>1</v>
          </cell>
          <cell r="BF29">
            <v>536867</v>
          </cell>
          <cell r="BG29">
            <v>200000</v>
          </cell>
          <cell r="BH29">
            <v>207301.6</v>
          </cell>
          <cell r="BI29">
            <v>134577.45000000001</v>
          </cell>
          <cell r="BJ29">
            <v>710244.75</v>
          </cell>
          <cell r="BK29">
            <v>284097.88</v>
          </cell>
          <cell r="BL29">
            <v>255688.1</v>
          </cell>
          <cell r="BM29">
            <v>116712.71</v>
          </cell>
          <cell r="BN29">
            <v>0</v>
          </cell>
          <cell r="BO29">
            <v>0</v>
          </cell>
          <cell r="BP29">
            <v>170458.74</v>
          </cell>
          <cell r="BQ29">
            <v>27519.22</v>
          </cell>
          <cell r="BR29">
            <v>5000</v>
          </cell>
          <cell r="BS29">
            <v>39000</v>
          </cell>
          <cell r="BT29">
            <v>0</v>
          </cell>
          <cell r="BU29">
            <v>133571.17000000001</v>
          </cell>
          <cell r="BV29">
            <v>15172.65</v>
          </cell>
          <cell r="BW29">
            <v>0</v>
          </cell>
          <cell r="BX29">
            <v>63000</v>
          </cell>
          <cell r="BY29">
            <v>32057.08</v>
          </cell>
          <cell r="BZ29">
            <v>1852522.2999999998</v>
          </cell>
          <cell r="CA29">
            <v>-225257.13999999998</v>
          </cell>
          <cell r="CB29">
            <v>-404861.08</v>
          </cell>
          <cell r="CC29">
            <v>-630118.22</v>
          </cell>
          <cell r="CD29">
            <v>1222404.0799999998</v>
          </cell>
          <cell r="CE29">
            <v>-289100.98</v>
          </cell>
          <cell r="CF29">
            <v>-16940</v>
          </cell>
          <cell r="CG29">
            <v>0</v>
          </cell>
          <cell r="CH29">
            <v>0</v>
          </cell>
          <cell r="CI29">
            <v>-306040.98</v>
          </cell>
          <cell r="CJ29">
            <v>-181349.97999999998</v>
          </cell>
          <cell r="CK29">
            <v>0</v>
          </cell>
          <cell r="CL29">
            <v>-207489.28</v>
          </cell>
          <cell r="CM29">
            <v>-112431.8</v>
          </cell>
          <cell r="CN29">
            <v>-17336.5</v>
          </cell>
          <cell r="CO29">
            <v>-33291.97</v>
          </cell>
          <cell r="CP29">
            <v>994581.7899999998</v>
          </cell>
          <cell r="CQ29">
            <v>643459.14</v>
          </cell>
          <cell r="CR29">
            <v>257383.64</v>
          </cell>
          <cell r="CS29">
            <v>231645.28</v>
          </cell>
          <cell r="CT29">
            <v>116712.71</v>
          </cell>
          <cell r="CU29">
            <v>0</v>
          </cell>
          <cell r="CV29">
            <v>0</v>
          </cell>
          <cell r="CW29">
            <v>154430.19</v>
          </cell>
          <cell r="CX29">
            <v>24919.22</v>
          </cell>
          <cell r="CY29">
            <v>5000</v>
          </cell>
          <cell r="CZ29">
            <v>39000</v>
          </cell>
          <cell r="DA29">
            <v>0</v>
          </cell>
          <cell r="DB29">
            <v>0</v>
          </cell>
          <cell r="DC29">
            <v>15172.65</v>
          </cell>
          <cell r="DD29">
            <v>0</v>
          </cell>
          <cell r="DE29">
            <v>63000</v>
          </cell>
          <cell r="DF29">
            <v>32057.08</v>
          </cell>
          <cell r="DG29">
            <v>1582779.91</v>
          </cell>
          <cell r="DH29">
            <v>-210673.8</v>
          </cell>
          <cell r="DI29">
            <v>-347789.28</v>
          </cell>
          <cell r="DJ29">
            <v>-558463.07999999996</v>
          </cell>
          <cell r="DK29">
            <v>1024316.83</v>
          </cell>
          <cell r="DL29">
            <v>-241079.18</v>
          </cell>
          <cell r="DM29">
            <v>-15400</v>
          </cell>
          <cell r="DN29">
            <v>0</v>
          </cell>
          <cell r="DO29">
            <v>0</v>
          </cell>
          <cell r="DP29">
            <v>-256479.18</v>
          </cell>
          <cell r="DQ29">
            <v>-155916.65</v>
          </cell>
          <cell r="DR29">
            <v>0</v>
          </cell>
          <cell r="DS29">
            <v>-181553.12</v>
          </cell>
          <cell r="DT29">
            <v>-99463.72</v>
          </cell>
          <cell r="DU29">
            <v>-16000.79</v>
          </cell>
          <cell r="DV29">
            <v>-3291.97</v>
          </cell>
          <cell r="DW29">
            <v>870074.48</v>
          </cell>
        </row>
        <row r="30">
          <cell r="A30">
            <v>21</v>
          </cell>
          <cell r="B30">
            <v>713109</v>
          </cell>
          <cell r="C30" t="str">
            <v>EKUWEM</v>
          </cell>
          <cell r="D30" t="str">
            <v>X.E.</v>
          </cell>
          <cell r="F30" t="str">
            <v>TRUE</v>
          </cell>
          <cell r="L30">
            <v>2</v>
          </cell>
          <cell r="M30">
            <v>16</v>
          </cell>
          <cell r="N30">
            <v>12</v>
          </cell>
          <cell r="O30">
            <v>4</v>
          </cell>
          <cell r="P30" t="str">
            <v>CUSTOMER SERVICE SUPERVISOR</v>
          </cell>
          <cell r="Q30" t="str">
            <v>99-02-40004615-1</v>
          </cell>
          <cell r="R30">
            <v>7</v>
          </cell>
          <cell r="S30" t="str">
            <v>00101037907</v>
          </cell>
          <cell r="U30">
            <v>1626049.361</v>
          </cell>
          <cell r="V30">
            <v>813024.68050000002</v>
          </cell>
          <cell r="W30">
            <v>325209.87220000004</v>
          </cell>
          <cell r="X30">
            <v>292688.88497999997</v>
          </cell>
          <cell r="AA30">
            <v>108000</v>
          </cell>
          <cell r="AB30">
            <v>195125.92332</v>
          </cell>
          <cell r="AC30">
            <v>31200</v>
          </cell>
          <cell r="AD30">
            <v>325209.87220000004</v>
          </cell>
          <cell r="AM30">
            <v>1578688.7</v>
          </cell>
          <cell r="AR30">
            <v>315737.74</v>
          </cell>
          <cell r="AS30">
            <v>13155.739166666666</v>
          </cell>
          <cell r="AT30">
            <v>1475410</v>
          </cell>
          <cell r="AU30">
            <v>1578688.7</v>
          </cell>
          <cell r="AV30">
            <v>0.02</v>
          </cell>
          <cell r="AW30">
            <v>0.1</v>
          </cell>
          <cell r="AY30">
            <v>12</v>
          </cell>
          <cell r="BB30">
            <v>-173770.53499999997</v>
          </cell>
          <cell r="BC30">
            <v>-247541.04499999993</v>
          </cell>
          <cell r="BE30">
            <v>1</v>
          </cell>
          <cell r="BF30">
            <v>552478</v>
          </cell>
          <cell r="BG30">
            <v>200000</v>
          </cell>
          <cell r="BH30">
            <v>207301.6</v>
          </cell>
          <cell r="BI30">
            <v>134577.45000000001</v>
          </cell>
          <cell r="BJ30">
            <v>720522.65999999992</v>
          </cell>
          <cell r="BK30">
            <v>288209.05</v>
          </cell>
          <cell r="BL30">
            <v>259388.13999999998</v>
          </cell>
          <cell r="BM30">
            <v>118401.65</v>
          </cell>
          <cell r="BN30">
            <v>0</v>
          </cell>
          <cell r="BO30">
            <v>0</v>
          </cell>
          <cell r="BP30">
            <v>172925.41999999998</v>
          </cell>
          <cell r="BQ30">
            <v>27519.22</v>
          </cell>
          <cell r="BR30">
            <v>5000</v>
          </cell>
          <cell r="BS30">
            <v>36500</v>
          </cell>
          <cell r="BT30">
            <v>0</v>
          </cell>
          <cell r="BU30">
            <v>135504.14000000001</v>
          </cell>
          <cell r="BV30">
            <v>15392.22</v>
          </cell>
          <cell r="BW30">
            <v>0</v>
          </cell>
          <cell r="BX30">
            <v>63000</v>
          </cell>
          <cell r="BY30">
            <v>32520.99</v>
          </cell>
          <cell r="BZ30">
            <v>1874883.4899999998</v>
          </cell>
          <cell r="CA30">
            <v>-226195.44</v>
          </cell>
          <cell r="CB30">
            <v>-409333.32999999996</v>
          </cell>
          <cell r="CC30">
            <v>-635528.77</v>
          </cell>
          <cell r="CD30">
            <v>1239354.7199999997</v>
          </cell>
          <cell r="CE30">
            <v>-293338.62</v>
          </cell>
          <cell r="CF30">
            <v>-16940</v>
          </cell>
          <cell r="CG30">
            <v>0</v>
          </cell>
          <cell r="CH30">
            <v>0</v>
          </cell>
          <cell r="CI30">
            <v>-310278.62</v>
          </cell>
          <cell r="CJ30">
            <v>-180666.66666666666</v>
          </cell>
          <cell r="CK30">
            <v>0</v>
          </cell>
          <cell r="CL30">
            <v>-210491.84</v>
          </cell>
          <cell r="CM30">
            <v>-114185.70000000001</v>
          </cell>
          <cell r="CN30">
            <v>-17650.82</v>
          </cell>
          <cell r="CO30">
            <v>-1229.51</v>
          </cell>
          <cell r="CP30">
            <v>1040380.3333333329</v>
          </cell>
          <cell r="CQ30">
            <v>652770.6</v>
          </cell>
          <cell r="CR30">
            <v>261108.23</v>
          </cell>
          <cell r="CS30">
            <v>234997.4</v>
          </cell>
          <cell r="CT30">
            <v>118401.65</v>
          </cell>
          <cell r="CU30">
            <v>0</v>
          </cell>
          <cell r="CV30">
            <v>0</v>
          </cell>
          <cell r="CW30">
            <v>156664.93</v>
          </cell>
          <cell r="CX30">
            <v>24919.22</v>
          </cell>
          <cell r="CY30">
            <v>5000</v>
          </cell>
          <cell r="CZ30">
            <v>36500</v>
          </cell>
          <cell r="DA30">
            <v>0</v>
          </cell>
          <cell r="DB30">
            <v>0</v>
          </cell>
          <cell r="DC30">
            <v>15392.22</v>
          </cell>
          <cell r="DD30">
            <v>0</v>
          </cell>
          <cell r="DE30">
            <v>63000</v>
          </cell>
          <cell r="DF30">
            <v>32520.99</v>
          </cell>
          <cell r="DG30">
            <v>1601275.24</v>
          </cell>
          <cell r="DH30">
            <v>-211612.1</v>
          </cell>
          <cell r="DI30">
            <v>-351488.35</v>
          </cell>
          <cell r="DJ30">
            <v>-563100.44999999995</v>
          </cell>
          <cell r="DK30">
            <v>1038174.79</v>
          </cell>
          <cell r="DL30">
            <v>-244543.64</v>
          </cell>
          <cell r="DM30">
            <v>-15400</v>
          </cell>
          <cell r="DN30">
            <v>0</v>
          </cell>
          <cell r="DO30">
            <v>0</v>
          </cell>
          <cell r="DP30">
            <v>-259943.64</v>
          </cell>
          <cell r="DQ30">
            <v>-151600</v>
          </cell>
          <cell r="DR30">
            <v>0</v>
          </cell>
          <cell r="DS30">
            <v>-184180.36</v>
          </cell>
          <cell r="DT30">
            <v>-101029.96</v>
          </cell>
          <cell r="DU30">
            <v>-16295.78</v>
          </cell>
          <cell r="DV30">
            <v>-1229.51</v>
          </cell>
          <cell r="DW30">
            <v>886995.99</v>
          </cell>
        </row>
        <row r="31">
          <cell r="A31">
            <v>22</v>
          </cell>
          <cell r="B31">
            <v>690488</v>
          </cell>
          <cell r="C31" t="str">
            <v>IDIAHOKE</v>
          </cell>
          <cell r="D31" t="str">
            <v>I.</v>
          </cell>
          <cell r="F31" t="str">
            <v>TRUE</v>
          </cell>
          <cell r="L31">
            <v>2</v>
          </cell>
          <cell r="M31">
            <v>16</v>
          </cell>
          <cell r="N31">
            <v>12</v>
          </cell>
          <cell r="O31">
            <v>2</v>
          </cell>
          <cell r="P31" t="str">
            <v>AIRPORT DUTY MANAGER</v>
          </cell>
          <cell r="Q31" t="str">
            <v>00-02-50004441-9</v>
          </cell>
          <cell r="R31">
            <v>26</v>
          </cell>
          <cell r="S31">
            <v>1203729517</v>
          </cell>
          <cell r="U31">
            <v>2619563.8563999999</v>
          </cell>
          <cell r="V31">
            <v>1309781.9282</v>
          </cell>
          <cell r="W31">
            <v>523912.77127999999</v>
          </cell>
          <cell r="X31">
            <v>471521.49415199994</v>
          </cell>
          <cell r="AA31">
            <v>108000</v>
          </cell>
          <cell r="AB31">
            <v>314347.66276799998</v>
          </cell>
          <cell r="AC31">
            <v>31200</v>
          </cell>
          <cell r="AD31">
            <v>523912.77127999999</v>
          </cell>
          <cell r="AM31">
            <v>2543265.88</v>
          </cell>
          <cell r="AR31">
            <v>508653.17600000009</v>
          </cell>
          <cell r="AS31">
            <v>21193.882333333331</v>
          </cell>
          <cell r="AT31">
            <v>2376884</v>
          </cell>
          <cell r="AU31">
            <v>2543265.88</v>
          </cell>
          <cell r="AV31">
            <v>0.02</v>
          </cell>
          <cell r="AW31">
            <v>0.1</v>
          </cell>
          <cell r="AY31">
            <v>12</v>
          </cell>
          <cell r="BB31">
            <v>-268844.20166666666</v>
          </cell>
          <cell r="BC31">
            <v>-387688.3916666666</v>
          </cell>
          <cell r="BE31">
            <v>1</v>
          </cell>
          <cell r="BF31">
            <v>876964</v>
          </cell>
          <cell r="BG31">
            <v>300000</v>
          </cell>
          <cell r="BH31">
            <v>207301.6</v>
          </cell>
          <cell r="BI31">
            <v>134577.45000000001</v>
          </cell>
          <cell r="BJ31">
            <v>1160761.17</v>
          </cell>
          <cell r="BK31">
            <v>464304.47000000003</v>
          </cell>
          <cell r="BL31">
            <v>417874.05000000005</v>
          </cell>
          <cell r="BM31">
            <v>190744.94</v>
          </cell>
          <cell r="BN31">
            <v>0</v>
          </cell>
          <cell r="BO31">
            <v>0</v>
          </cell>
          <cell r="BP31">
            <v>278582.7</v>
          </cell>
          <cell r="BQ31">
            <v>27519.22</v>
          </cell>
          <cell r="BR31">
            <v>5000</v>
          </cell>
          <cell r="BS31">
            <v>24000</v>
          </cell>
          <cell r="BT31">
            <v>0</v>
          </cell>
          <cell r="BU31">
            <v>218297.03</v>
          </cell>
          <cell r="BV31">
            <v>24796.85</v>
          </cell>
          <cell r="BW31">
            <v>0</v>
          </cell>
          <cell r="BX31">
            <v>83000</v>
          </cell>
          <cell r="BY31">
            <v>63306.14</v>
          </cell>
          <cell r="BZ31">
            <v>2958186.5700000003</v>
          </cell>
          <cell r="CA31">
            <v>-266386.15000000002</v>
          </cell>
          <cell r="CB31">
            <v>-625993.95000000007</v>
          </cell>
          <cell r="CC31">
            <v>-892380.10000000009</v>
          </cell>
          <cell r="CD31">
            <v>2065806.4700000002</v>
          </cell>
          <cell r="CE31">
            <v>-499951.60000000003</v>
          </cell>
          <cell r="CF31">
            <v>-16940</v>
          </cell>
          <cell r="CG31">
            <v>0</v>
          </cell>
          <cell r="CH31">
            <v>0</v>
          </cell>
          <cell r="CI31">
            <v>-516891.60000000003</v>
          </cell>
          <cell r="CJ31">
            <v>-189841.63</v>
          </cell>
          <cell r="CK31">
            <v>0</v>
          </cell>
          <cell r="CL31">
            <v>-339102.08</v>
          </cell>
          <cell r="CM31">
            <v>-183741.4</v>
          </cell>
          <cell r="CN31">
            <v>-28329.68</v>
          </cell>
          <cell r="CO31">
            <v>-1980.74</v>
          </cell>
          <cell r="CP31">
            <v>1698299.4400000004</v>
          </cell>
          <cell r="CQ31">
            <v>1051612.68</v>
          </cell>
          <cell r="CR31">
            <v>420645.07</v>
          </cell>
          <cell r="CS31">
            <v>378580.59</v>
          </cell>
          <cell r="CT31">
            <v>190744.94</v>
          </cell>
          <cell r="CU31">
            <v>0</v>
          </cell>
          <cell r="CV31">
            <v>0</v>
          </cell>
          <cell r="CW31">
            <v>252387.06</v>
          </cell>
          <cell r="CX31">
            <v>24919.22</v>
          </cell>
          <cell r="CY31">
            <v>5000</v>
          </cell>
          <cell r="CZ31">
            <v>24000</v>
          </cell>
          <cell r="DA31">
            <v>0</v>
          </cell>
          <cell r="DB31">
            <v>0</v>
          </cell>
          <cell r="DC31">
            <v>24796.85</v>
          </cell>
          <cell r="DD31">
            <v>0</v>
          </cell>
          <cell r="DE31">
            <v>83000</v>
          </cell>
          <cell r="DF31">
            <v>63306.14</v>
          </cell>
          <cell r="DG31">
            <v>2518992.5499999998</v>
          </cell>
          <cell r="DH31">
            <v>-251802.81</v>
          </cell>
          <cell r="DI31">
            <v>-535031.81000000006</v>
          </cell>
          <cell r="DJ31">
            <v>-786834.62</v>
          </cell>
          <cell r="DK31">
            <v>1732157.93</v>
          </cell>
          <cell r="DL31">
            <v>-418039.46</v>
          </cell>
          <cell r="DM31">
            <v>-15400</v>
          </cell>
          <cell r="DN31">
            <v>0</v>
          </cell>
          <cell r="DO31">
            <v>0</v>
          </cell>
          <cell r="DP31">
            <v>-433439.46</v>
          </cell>
          <cell r="DQ31">
            <v>-172583.3</v>
          </cell>
          <cell r="DR31">
            <v>0</v>
          </cell>
          <cell r="DS31">
            <v>-296714.32</v>
          </cell>
          <cell r="DT31">
            <v>-162547.51999999999</v>
          </cell>
          <cell r="DU31">
            <v>-26146.71</v>
          </cell>
          <cell r="DV31">
            <v>-1980.74</v>
          </cell>
          <cell r="DW31">
            <v>1425580.5</v>
          </cell>
        </row>
        <row r="32">
          <cell r="A32">
            <v>23</v>
          </cell>
          <cell r="B32">
            <v>763334</v>
          </cell>
          <cell r="C32" t="str">
            <v>NWANORUE</v>
          </cell>
          <cell r="D32" t="str">
            <v>A.C.</v>
          </cell>
          <cell r="F32" t="str">
            <v>TRUE</v>
          </cell>
          <cell r="L32">
            <v>2</v>
          </cell>
          <cell r="M32">
            <v>16</v>
          </cell>
          <cell r="N32">
            <v>12</v>
          </cell>
          <cell r="O32">
            <v>4</v>
          </cell>
          <cell r="P32" t="str">
            <v>CUSTOMER SERVICE SUPERVISOR</v>
          </cell>
          <cell r="Q32" t="str">
            <v>00-02-50004409-5</v>
          </cell>
          <cell r="R32">
            <v>8</v>
          </cell>
          <cell r="S32" t="str">
            <v>0140209531900</v>
          </cell>
          <cell r="U32">
            <v>1541732.0984</v>
          </cell>
          <cell r="V32">
            <v>770866.04920000001</v>
          </cell>
          <cell r="W32">
            <v>308346.41967999999</v>
          </cell>
          <cell r="X32">
            <v>277511.77771200001</v>
          </cell>
          <cell r="AA32">
            <v>108000</v>
          </cell>
          <cell r="AB32">
            <v>185007.85180800001</v>
          </cell>
          <cell r="AC32">
            <v>31200</v>
          </cell>
          <cell r="AD32">
            <v>308346.41967999999</v>
          </cell>
          <cell r="AM32">
            <v>1496827.28</v>
          </cell>
          <cell r="AR32">
            <v>299365.45600000001</v>
          </cell>
          <cell r="AS32">
            <v>12473.560666666666</v>
          </cell>
          <cell r="AT32">
            <v>1398904</v>
          </cell>
          <cell r="AU32">
            <v>1496827.28</v>
          </cell>
          <cell r="AV32">
            <v>0.02</v>
          </cell>
          <cell r="AW32">
            <v>0.1</v>
          </cell>
          <cell r="AY32">
            <v>12</v>
          </cell>
          <cell r="BB32">
            <v>-169945.23166666669</v>
          </cell>
          <cell r="BC32">
            <v>-239890.44166666671</v>
          </cell>
          <cell r="BE32">
            <v>1</v>
          </cell>
          <cell r="BF32">
            <v>495731</v>
          </cell>
          <cell r="BG32">
            <v>200000</v>
          </cell>
          <cell r="BH32">
            <v>207301.6</v>
          </cell>
          <cell r="BI32">
            <v>134577.45000000001</v>
          </cell>
          <cell r="BJ32">
            <v>683160.61</v>
          </cell>
          <cell r="BK32">
            <v>273264.21999999997</v>
          </cell>
          <cell r="BL32">
            <v>245937.81</v>
          </cell>
          <cell r="BM32">
            <v>112262.05</v>
          </cell>
          <cell r="BN32">
            <v>0</v>
          </cell>
          <cell r="BO32">
            <v>0</v>
          </cell>
          <cell r="BP32">
            <v>163958.53</v>
          </cell>
          <cell r="BQ32">
            <v>27519.22</v>
          </cell>
          <cell r="BR32">
            <v>5000</v>
          </cell>
          <cell r="BS32">
            <v>30500</v>
          </cell>
          <cell r="BT32">
            <v>0</v>
          </cell>
          <cell r="BU32">
            <v>128477.67999999998</v>
          </cell>
          <cell r="BV32">
            <v>14594.07</v>
          </cell>
          <cell r="BW32">
            <v>0</v>
          </cell>
          <cell r="BX32">
            <v>63000</v>
          </cell>
          <cell r="BY32">
            <v>30834.639999999999</v>
          </cell>
          <cell r="BZ32">
            <v>1778508.8299999998</v>
          </cell>
          <cell r="CA32">
            <v>-222784.54</v>
          </cell>
          <cell r="CB32">
            <v>-390058.39</v>
          </cell>
          <cell r="CC32">
            <v>-612842.93000000005</v>
          </cell>
          <cell r="CD32">
            <v>1165665.8999999999</v>
          </cell>
          <cell r="CE32">
            <v>-274916.41000000003</v>
          </cell>
          <cell r="CF32">
            <v>-16940</v>
          </cell>
          <cell r="CG32">
            <v>0</v>
          </cell>
          <cell r="CH32">
            <v>0</v>
          </cell>
          <cell r="CI32">
            <v>-291856.41000000003</v>
          </cell>
          <cell r="CJ32">
            <v>-174054.87000000002</v>
          </cell>
          <cell r="CK32">
            <v>0</v>
          </cell>
          <cell r="CL32">
            <v>-199576.95999999999</v>
          </cell>
          <cell r="CM32">
            <v>-107810.02</v>
          </cell>
          <cell r="CN32">
            <v>-16508.25</v>
          </cell>
          <cell r="CO32">
            <v>-23365.75</v>
          </cell>
          <cell r="CP32">
            <v>965336.56999999983</v>
          </cell>
          <cell r="CQ32">
            <v>618921.77</v>
          </cell>
          <cell r="CR32">
            <v>247568.69</v>
          </cell>
          <cell r="CS32">
            <v>222811.83</v>
          </cell>
          <cell r="CT32">
            <v>112262.05</v>
          </cell>
          <cell r="CU32">
            <v>0</v>
          </cell>
          <cell r="CV32">
            <v>0</v>
          </cell>
          <cell r="CW32">
            <v>148541.21</v>
          </cell>
          <cell r="CX32">
            <v>24919.22</v>
          </cell>
          <cell r="CY32">
            <v>5000</v>
          </cell>
          <cell r="CZ32">
            <v>30500</v>
          </cell>
          <cell r="DA32">
            <v>0</v>
          </cell>
          <cell r="DB32">
            <v>0</v>
          </cell>
          <cell r="DC32">
            <v>14594.07</v>
          </cell>
          <cell r="DD32">
            <v>0</v>
          </cell>
          <cell r="DE32">
            <v>63000</v>
          </cell>
          <cell r="DF32">
            <v>30834.639999999999</v>
          </cell>
          <cell r="DG32">
            <v>1518953.48</v>
          </cell>
          <cell r="DH32">
            <v>-208201.2</v>
          </cell>
          <cell r="DI32">
            <v>-335023.99</v>
          </cell>
          <cell r="DJ32">
            <v>-543225.18999999994</v>
          </cell>
          <cell r="DK32">
            <v>975728.29</v>
          </cell>
          <cell r="DL32">
            <v>-228932.01</v>
          </cell>
          <cell r="DM32">
            <v>-15400</v>
          </cell>
          <cell r="DN32">
            <v>0</v>
          </cell>
          <cell r="DO32">
            <v>0</v>
          </cell>
          <cell r="DP32">
            <v>-244332.01</v>
          </cell>
          <cell r="DQ32">
            <v>-158231.70000000001</v>
          </cell>
          <cell r="DR32">
            <v>0</v>
          </cell>
          <cell r="DS32">
            <v>-174629.84</v>
          </cell>
          <cell r="DT32">
            <v>-95336.46</v>
          </cell>
          <cell r="DU32">
            <v>-15223.47</v>
          </cell>
          <cell r="DV32">
            <v>-23365.75</v>
          </cell>
          <cell r="DW32">
            <v>807834.25</v>
          </cell>
        </row>
        <row r="33">
          <cell r="A33">
            <v>24</v>
          </cell>
          <cell r="B33">
            <v>690526</v>
          </cell>
          <cell r="C33" t="str">
            <v>OLANIYAN</v>
          </cell>
          <cell r="D33" t="str">
            <v>G</v>
          </cell>
          <cell r="F33" t="str">
            <v>FALSE</v>
          </cell>
          <cell r="L33">
            <v>1</v>
          </cell>
          <cell r="M33">
            <v>15</v>
          </cell>
          <cell r="N33">
            <v>11</v>
          </cell>
          <cell r="O33">
            <v>2</v>
          </cell>
          <cell r="P33" t="str">
            <v>AIRPORT DUTY MANAGER</v>
          </cell>
          <cell r="Q33" t="str">
            <v>99-02-40005008-6</v>
          </cell>
          <cell r="R33">
            <v>28</v>
          </cell>
          <cell r="S33" t="str">
            <v>322/3219508/110</v>
          </cell>
          <cell r="U33">
            <v>2591402.9972000001</v>
          </cell>
          <cell r="V33">
            <v>1295701.4986</v>
          </cell>
          <cell r="W33">
            <v>518280.59944000002</v>
          </cell>
          <cell r="X33">
            <v>466452.53949599998</v>
          </cell>
          <cell r="AA33">
            <v>108000</v>
          </cell>
          <cell r="AB33">
            <v>310968.35966399999</v>
          </cell>
          <cell r="AC33">
            <v>31200</v>
          </cell>
          <cell r="AD33">
            <v>518280.59944000002</v>
          </cell>
          <cell r="AM33">
            <v>2515925.2400000002</v>
          </cell>
          <cell r="AN33">
            <v>96874.59</v>
          </cell>
          <cell r="AP33">
            <v>181398.20980400001</v>
          </cell>
          <cell r="AQ33">
            <v>28174.539934666671</v>
          </cell>
          <cell r="AR33">
            <v>503185.04800000007</v>
          </cell>
          <cell r="AS33">
            <v>20966.043666666668</v>
          </cell>
          <cell r="AT33">
            <v>2351332</v>
          </cell>
          <cell r="AU33">
            <v>2515925.2400000002</v>
          </cell>
          <cell r="AV33">
            <v>0.02</v>
          </cell>
          <cell r="AW33">
            <v>0.1</v>
          </cell>
          <cell r="AY33">
            <v>12</v>
          </cell>
          <cell r="BB33">
            <v>-285066.61</v>
          </cell>
          <cell r="BC33">
            <v>-402633.22</v>
          </cell>
          <cell r="BE33">
            <v>1</v>
          </cell>
          <cell r="BF33">
            <v>860636</v>
          </cell>
          <cell r="BG33">
            <v>330000</v>
          </cell>
          <cell r="BH33">
            <v>207301.6</v>
          </cell>
          <cell r="BI33">
            <v>134577.45000000001</v>
          </cell>
          <cell r="BJ33">
            <v>1148282.77</v>
          </cell>
          <cell r="BK33">
            <v>459313.13</v>
          </cell>
          <cell r="BL33">
            <v>413381.77999999997</v>
          </cell>
          <cell r="BM33">
            <v>188694.39</v>
          </cell>
          <cell r="BN33">
            <v>0</v>
          </cell>
          <cell r="BO33">
            <v>0</v>
          </cell>
          <cell r="BP33">
            <v>275587.86</v>
          </cell>
          <cell r="BQ33">
            <v>27519.22</v>
          </cell>
          <cell r="BR33">
            <v>5000</v>
          </cell>
          <cell r="BS33">
            <v>21000</v>
          </cell>
          <cell r="BT33">
            <v>116270.85</v>
          </cell>
          <cell r="BU33">
            <v>215950.27</v>
          </cell>
          <cell r="BV33">
            <v>24530.27</v>
          </cell>
          <cell r="BW33">
            <v>0</v>
          </cell>
          <cell r="BX33">
            <v>80000</v>
          </cell>
          <cell r="BY33">
            <v>106828.06</v>
          </cell>
          <cell r="BZ33">
            <v>3082358.6</v>
          </cell>
          <cell r="CA33">
            <v>-265246.96000000002</v>
          </cell>
          <cell r="CB33">
            <v>-656463.25</v>
          </cell>
          <cell r="CC33">
            <v>-921710.21</v>
          </cell>
          <cell r="CD33">
            <v>2160648.39</v>
          </cell>
          <cell r="CE33">
            <v>-530705.66</v>
          </cell>
          <cell r="CF33">
            <v>-16940</v>
          </cell>
          <cell r="CG33">
            <v>0</v>
          </cell>
          <cell r="CH33">
            <v>0</v>
          </cell>
          <cell r="CI33">
            <v>-547645.66</v>
          </cell>
          <cell r="CJ33">
            <v>-221840</v>
          </cell>
          <cell r="CK33">
            <v>0</v>
          </cell>
          <cell r="CL33">
            <v>-335456.71999999997</v>
          </cell>
          <cell r="CM33">
            <v>-181654.46000000002</v>
          </cell>
          <cell r="CN33">
            <v>-27969.25</v>
          </cell>
          <cell r="CO33">
            <v>-189773.12</v>
          </cell>
          <cell r="CP33">
            <v>1578019.3900000001</v>
          </cell>
          <cell r="CQ33">
            <v>1040307.65</v>
          </cell>
          <cell r="CR33">
            <v>416123.08</v>
          </cell>
          <cell r="CS33">
            <v>374510.74</v>
          </cell>
          <cell r="CT33">
            <v>188694.39</v>
          </cell>
          <cell r="CU33">
            <v>0</v>
          </cell>
          <cell r="CV33">
            <v>0</v>
          </cell>
          <cell r="CW33">
            <v>249673.83</v>
          </cell>
          <cell r="CX33">
            <v>24919.22</v>
          </cell>
          <cell r="CY33">
            <v>5000</v>
          </cell>
          <cell r="CZ33">
            <v>21000</v>
          </cell>
          <cell r="DA33">
            <v>101154.3325</v>
          </cell>
          <cell r="DB33">
            <v>0</v>
          </cell>
          <cell r="DC33">
            <v>24530.27</v>
          </cell>
          <cell r="DD33">
            <v>0</v>
          </cell>
          <cell r="DE33">
            <v>80000</v>
          </cell>
          <cell r="DF33">
            <v>106828.06</v>
          </cell>
          <cell r="DG33">
            <v>2632741.5725000002</v>
          </cell>
          <cell r="DH33">
            <v>-250663.62</v>
          </cell>
          <cell r="DI33">
            <v>-563416.52</v>
          </cell>
          <cell r="DJ33">
            <v>-814080.14</v>
          </cell>
          <cell r="DK33">
            <v>1818661.4325000001</v>
          </cell>
          <cell r="DL33">
            <v>-446708.93</v>
          </cell>
          <cell r="DM33">
            <v>-15400</v>
          </cell>
          <cell r="DN33">
            <v>0</v>
          </cell>
          <cell r="DO33">
            <v>0</v>
          </cell>
          <cell r="DP33">
            <v>-462108.93</v>
          </cell>
          <cell r="DQ33">
            <v>-204400</v>
          </cell>
          <cell r="DR33">
            <v>0</v>
          </cell>
          <cell r="DS33">
            <v>-293524.63</v>
          </cell>
          <cell r="DT33">
            <v>-160688.42000000001</v>
          </cell>
          <cell r="DU33">
            <v>-25809.75</v>
          </cell>
          <cell r="DV33">
            <v>-189773.12</v>
          </cell>
          <cell r="DW33">
            <v>1296436.7225000001</v>
          </cell>
        </row>
        <row r="34">
          <cell r="A34">
            <v>25</v>
          </cell>
          <cell r="B34">
            <v>690484</v>
          </cell>
          <cell r="C34" t="str">
            <v>OLUFEMI</v>
          </cell>
          <cell r="D34" t="str">
            <v>H.</v>
          </cell>
          <cell r="F34" t="str">
            <v>FALSE</v>
          </cell>
          <cell r="L34">
            <v>2</v>
          </cell>
          <cell r="M34">
            <v>16</v>
          </cell>
          <cell r="N34">
            <v>12</v>
          </cell>
          <cell r="O34">
            <v>5</v>
          </cell>
          <cell r="P34" t="str">
            <v>ADMIN EXECUTIVE</v>
          </cell>
          <cell r="Q34" t="str">
            <v>99-02-40004614-3</v>
          </cell>
          <cell r="R34">
            <v>11</v>
          </cell>
          <cell r="S34" t="str">
            <v>0000015946</v>
          </cell>
          <cell r="U34">
            <v>1463484.1005000002</v>
          </cell>
          <cell r="V34">
            <v>731742.05025000009</v>
          </cell>
          <cell r="W34">
            <v>292696.82010000007</v>
          </cell>
          <cell r="X34">
            <v>263427.13809000002</v>
          </cell>
          <cell r="AA34">
            <v>108000</v>
          </cell>
          <cell r="AB34">
            <v>175618.09206000002</v>
          </cell>
          <cell r="AC34">
            <v>31200</v>
          </cell>
          <cell r="AD34">
            <v>292696.82010000007</v>
          </cell>
          <cell r="AM34">
            <v>1420858.35</v>
          </cell>
          <cell r="AR34">
            <v>284171.67</v>
          </cell>
          <cell r="AS34">
            <v>11840.486250000002</v>
          </cell>
          <cell r="AT34">
            <v>1327905</v>
          </cell>
          <cell r="AU34">
            <v>1420858.35</v>
          </cell>
          <cell r="AV34">
            <v>0.02</v>
          </cell>
          <cell r="AW34">
            <v>0.1</v>
          </cell>
          <cell r="AY34">
            <v>12</v>
          </cell>
          <cell r="BB34">
            <v>-153895.22833333333</v>
          </cell>
          <cell r="BC34">
            <v>-220290.47833333333</v>
          </cell>
          <cell r="BE34">
            <v>1</v>
          </cell>
          <cell r="BF34">
            <v>555007.84769999958</v>
          </cell>
          <cell r="BG34">
            <v>175000</v>
          </cell>
          <cell r="BH34">
            <v>194067.5</v>
          </cell>
          <cell r="BI34">
            <v>134577.45000000001</v>
          </cell>
          <cell r="BJ34">
            <v>648487.93000000005</v>
          </cell>
          <cell r="BK34">
            <v>259395.16</v>
          </cell>
          <cell r="BL34">
            <v>233455.68000000002</v>
          </cell>
          <cell r="BM34">
            <v>106564.38</v>
          </cell>
          <cell r="BN34">
            <v>0</v>
          </cell>
          <cell r="BO34">
            <v>0</v>
          </cell>
          <cell r="BP34">
            <v>155637.09</v>
          </cell>
          <cell r="BQ34">
            <v>27519.22</v>
          </cell>
          <cell r="BR34">
            <v>5000</v>
          </cell>
          <cell r="BS34">
            <v>0</v>
          </cell>
          <cell r="BT34">
            <v>0</v>
          </cell>
          <cell r="BU34">
            <v>121957.00999999998</v>
          </cell>
          <cell r="BV34">
            <v>13853.37</v>
          </cell>
          <cell r="BW34">
            <v>0</v>
          </cell>
          <cell r="BX34">
            <v>63000</v>
          </cell>
          <cell r="BY34">
            <v>29269.68</v>
          </cell>
          <cell r="BZ34">
            <v>1664139.52</v>
          </cell>
          <cell r="CA34">
            <v>-219619.16999999998</v>
          </cell>
          <cell r="CB34">
            <v>-367184.53</v>
          </cell>
          <cell r="CC34">
            <v>-586803.69999999995</v>
          </cell>
          <cell r="CD34">
            <v>1077335.82</v>
          </cell>
          <cell r="CE34">
            <v>-252833.92000000001</v>
          </cell>
          <cell r="CF34">
            <v>-16940</v>
          </cell>
          <cell r="CG34">
            <v>0</v>
          </cell>
          <cell r="CH34">
            <v>0</v>
          </cell>
          <cell r="CI34">
            <v>-269773.92000000004</v>
          </cell>
          <cell r="CJ34">
            <v>-126500</v>
          </cell>
          <cell r="CK34">
            <v>0</v>
          </cell>
          <cell r="CL34">
            <v>-189447.76</v>
          </cell>
          <cell r="CM34">
            <v>-103974.06000000001</v>
          </cell>
          <cell r="CN34">
            <v>-16488.25</v>
          </cell>
          <cell r="CO34">
            <v>-31106.59</v>
          </cell>
          <cell r="CP34">
            <v>926848.94000000006</v>
          </cell>
          <cell r="CQ34">
            <v>587509.43000000005</v>
          </cell>
          <cell r="CR34">
            <v>235003.76</v>
          </cell>
          <cell r="CS34">
            <v>211503.42</v>
          </cell>
          <cell r="CT34">
            <v>106564.38</v>
          </cell>
          <cell r="CU34">
            <v>0</v>
          </cell>
          <cell r="CV34">
            <v>0</v>
          </cell>
          <cell r="CW34">
            <v>141002.25</v>
          </cell>
          <cell r="CX34">
            <v>24919.22</v>
          </cell>
          <cell r="CY34">
            <v>5000</v>
          </cell>
          <cell r="CZ34">
            <v>0</v>
          </cell>
          <cell r="DA34">
            <v>0</v>
          </cell>
          <cell r="DB34">
            <v>0</v>
          </cell>
          <cell r="DC34">
            <v>13853.37</v>
          </cell>
          <cell r="DD34">
            <v>0</v>
          </cell>
          <cell r="DE34">
            <v>63000</v>
          </cell>
          <cell r="DF34">
            <v>29269.68</v>
          </cell>
          <cell r="DG34">
            <v>1417625.51</v>
          </cell>
          <cell r="DH34">
            <v>-205035.83</v>
          </cell>
          <cell r="DI34">
            <v>-314758.40000000002</v>
          </cell>
          <cell r="DJ34">
            <v>-519794.23</v>
          </cell>
          <cell r="DK34">
            <v>897831.28</v>
          </cell>
          <cell r="DL34">
            <v>-209457.79</v>
          </cell>
          <cell r="DM34">
            <v>-15400</v>
          </cell>
          <cell r="DN34">
            <v>0</v>
          </cell>
          <cell r="DO34">
            <v>0</v>
          </cell>
          <cell r="DP34">
            <v>-224857.79</v>
          </cell>
          <cell r="DQ34">
            <v>-115000</v>
          </cell>
          <cell r="DR34">
            <v>0</v>
          </cell>
          <cell r="DS34">
            <v>-165766.79</v>
          </cell>
          <cell r="DT34">
            <v>-92133.57</v>
          </cell>
          <cell r="DU34">
            <v>-15268.68</v>
          </cell>
          <cell r="DV34">
            <v>-31106.59</v>
          </cell>
          <cell r="DW34">
            <v>773492.09</v>
          </cell>
        </row>
        <row r="35">
          <cell r="A35">
            <v>26</v>
          </cell>
          <cell r="B35">
            <v>721696</v>
          </cell>
          <cell r="C35" t="str">
            <v>ONYENYEONWU</v>
          </cell>
          <cell r="D35" t="str">
            <v>M.</v>
          </cell>
          <cell r="F35" t="str">
            <v>FALSE</v>
          </cell>
          <cell r="L35">
            <v>2</v>
          </cell>
          <cell r="M35">
            <v>16</v>
          </cell>
          <cell r="N35">
            <v>12</v>
          </cell>
          <cell r="O35">
            <v>2</v>
          </cell>
          <cell r="P35" t="str">
            <v>AIRPORT DUTY MANAGER</v>
          </cell>
          <cell r="Q35" t="str">
            <v>99-02-40004609-7</v>
          </cell>
          <cell r="R35">
            <v>7</v>
          </cell>
          <cell r="S35" t="str">
            <v>00101072117</v>
          </cell>
          <cell r="U35">
            <v>2116032</v>
          </cell>
          <cell r="V35">
            <v>1058016</v>
          </cell>
          <cell r="W35">
            <v>423206.40000000002</v>
          </cell>
          <cell r="X35">
            <v>380885.76000000001</v>
          </cell>
          <cell r="AA35">
            <v>108000</v>
          </cell>
          <cell r="AB35">
            <v>253923.84</v>
          </cell>
          <cell r="AC35">
            <v>31200</v>
          </cell>
          <cell r="AD35">
            <v>423206.40000000002</v>
          </cell>
          <cell r="AM35">
            <v>2054400</v>
          </cell>
          <cell r="AR35">
            <v>296780.12200000003</v>
          </cell>
          <cell r="AS35">
            <v>17120</v>
          </cell>
          <cell r="AT35">
            <v>1386823</v>
          </cell>
          <cell r="AU35">
            <v>2054400</v>
          </cell>
          <cell r="AV35">
            <v>0.02</v>
          </cell>
          <cell r="AW35">
            <v>0.1</v>
          </cell>
          <cell r="AY35">
            <v>12</v>
          </cell>
          <cell r="BB35">
            <v>-169341.17833333334</v>
          </cell>
          <cell r="BC35">
            <v>-238682.33833333335</v>
          </cell>
          <cell r="BE35">
            <v>1</v>
          </cell>
          <cell r="BF35">
            <v>486770</v>
          </cell>
          <cell r="BG35">
            <v>200000</v>
          </cell>
          <cell r="BH35">
            <v>207301.6</v>
          </cell>
          <cell r="BI35">
            <v>134577.45000000001</v>
          </cell>
          <cell r="BJ35">
            <v>820883.25</v>
          </cell>
          <cell r="BK35">
            <v>328353.32</v>
          </cell>
          <cell r="BL35">
            <v>295517.99</v>
          </cell>
          <cell r="BM35">
            <v>111292.55</v>
          </cell>
          <cell r="BN35">
            <v>0</v>
          </cell>
          <cell r="BO35">
            <v>0</v>
          </cell>
          <cell r="BP35">
            <v>197011.99000000002</v>
          </cell>
          <cell r="BQ35">
            <v>27519.22</v>
          </cell>
          <cell r="BR35">
            <v>5000</v>
          </cell>
          <cell r="BS35">
            <v>38500</v>
          </cell>
          <cell r="BT35">
            <v>0</v>
          </cell>
          <cell r="BU35">
            <v>176336</v>
          </cell>
          <cell r="BV35">
            <v>77432.289999999994</v>
          </cell>
          <cell r="BW35">
            <v>0</v>
          </cell>
          <cell r="BX35">
            <v>63000</v>
          </cell>
          <cell r="BY35">
            <v>30568.35</v>
          </cell>
          <cell r="BZ35">
            <v>2171414.9600000004</v>
          </cell>
          <cell r="CA35">
            <v>-222245.93</v>
          </cell>
          <cell r="CB35">
            <v>-468639.63999999996</v>
          </cell>
          <cell r="CC35">
            <v>-690885.57</v>
          </cell>
          <cell r="CD35">
            <v>1480529.3900000006</v>
          </cell>
          <cell r="CE35">
            <v>-353632.31</v>
          </cell>
          <cell r="CF35">
            <v>-16940</v>
          </cell>
          <cell r="CG35">
            <v>0</v>
          </cell>
          <cell r="CH35">
            <v>0</v>
          </cell>
          <cell r="CI35">
            <v>-370572.31</v>
          </cell>
          <cell r="CJ35">
            <v>-176425</v>
          </cell>
          <cell r="CK35">
            <v>0</v>
          </cell>
          <cell r="CL35">
            <v>-197853.43666666665</v>
          </cell>
          <cell r="CM35">
            <v>-116311.57999999999</v>
          </cell>
          <cell r="CN35">
            <v>-19200.25</v>
          </cell>
          <cell r="CO35">
            <v>-32085.69</v>
          </cell>
          <cell r="CP35">
            <v>1258966.6933333338</v>
          </cell>
          <cell r="CQ35">
            <v>732715.25</v>
          </cell>
          <cell r="CR35">
            <v>293086.12</v>
          </cell>
          <cell r="CS35">
            <v>263777.51</v>
          </cell>
          <cell r="CT35">
            <v>111292.55</v>
          </cell>
          <cell r="CU35">
            <v>0</v>
          </cell>
          <cell r="CV35">
            <v>0</v>
          </cell>
          <cell r="CW35">
            <v>175851.67</v>
          </cell>
          <cell r="CX35">
            <v>24919.22</v>
          </cell>
          <cell r="CY35">
            <v>5000</v>
          </cell>
          <cell r="CZ35">
            <v>38500</v>
          </cell>
          <cell r="DA35">
            <v>0</v>
          </cell>
          <cell r="DB35">
            <v>0</v>
          </cell>
          <cell r="DC35">
            <v>77432.289999999994</v>
          </cell>
          <cell r="DD35">
            <v>0</v>
          </cell>
          <cell r="DE35">
            <v>63000</v>
          </cell>
          <cell r="DF35">
            <v>30568.35</v>
          </cell>
          <cell r="DG35">
            <v>1816142.96</v>
          </cell>
          <cell r="DH35">
            <v>-207662.59</v>
          </cell>
          <cell r="DI35">
            <v>-394461.91</v>
          </cell>
          <cell r="DJ35">
            <v>-602124.5</v>
          </cell>
          <cell r="DK35">
            <v>1214018.46</v>
          </cell>
          <cell r="DL35">
            <v>-288504.58</v>
          </cell>
          <cell r="DM35">
            <v>-15400</v>
          </cell>
          <cell r="DN35">
            <v>0</v>
          </cell>
          <cell r="DO35">
            <v>0</v>
          </cell>
          <cell r="DP35">
            <v>-303904.58</v>
          </cell>
          <cell r="DQ35">
            <v>-149175</v>
          </cell>
          <cell r="DR35">
            <v>0</v>
          </cell>
          <cell r="DS35">
            <v>-173121.75666666665</v>
          </cell>
          <cell r="DT35">
            <v>-108699.9</v>
          </cell>
          <cell r="DU35">
            <v>-17436.89</v>
          </cell>
          <cell r="DV35">
            <v>-32085.69</v>
          </cell>
          <cell r="DW35">
            <v>1031719.1433333335</v>
          </cell>
        </row>
        <row r="36">
          <cell r="A36">
            <v>27</v>
          </cell>
          <cell r="B36">
            <v>690495</v>
          </cell>
          <cell r="C36" t="str">
            <v>PECKU</v>
          </cell>
          <cell r="D36" t="str">
            <v>B.</v>
          </cell>
          <cell r="F36" t="str">
            <v>TRUE</v>
          </cell>
          <cell r="L36">
            <v>2</v>
          </cell>
          <cell r="M36">
            <v>16</v>
          </cell>
          <cell r="N36">
            <v>12</v>
          </cell>
          <cell r="O36">
            <v>2</v>
          </cell>
          <cell r="P36" t="str">
            <v>AIRPORT DUTY MANAGER</v>
          </cell>
          <cell r="Q36" t="str">
            <v>00-0250004407-9</v>
          </cell>
          <cell r="R36">
            <v>2</v>
          </cell>
          <cell r="S36" t="str">
            <v>350176711</v>
          </cell>
          <cell r="U36">
            <v>2829770.2784000002</v>
          </cell>
          <cell r="V36">
            <v>1414885.1392000001</v>
          </cell>
          <cell r="W36">
            <v>565954.05568000011</v>
          </cell>
          <cell r="X36">
            <v>509358.650112</v>
          </cell>
          <cell r="AA36">
            <v>108000</v>
          </cell>
          <cell r="AB36">
            <v>339572.43340799998</v>
          </cell>
          <cell r="AC36">
            <v>31200</v>
          </cell>
          <cell r="AD36">
            <v>565954.05568000011</v>
          </cell>
          <cell r="AM36">
            <v>2720932.96</v>
          </cell>
          <cell r="AR36">
            <v>544186.59200000006</v>
          </cell>
          <cell r="AS36">
            <v>22674.441333333336</v>
          </cell>
          <cell r="AT36">
            <v>2542928</v>
          </cell>
          <cell r="AU36">
            <v>2720932.96</v>
          </cell>
          <cell r="AV36">
            <v>0.02</v>
          </cell>
          <cell r="AW36">
            <v>0.1</v>
          </cell>
          <cell r="AY36">
            <v>12</v>
          </cell>
          <cell r="BB36">
            <v>-277146.40000000002</v>
          </cell>
          <cell r="BC36">
            <v>-404292.79</v>
          </cell>
          <cell r="BE36">
            <v>1</v>
          </cell>
          <cell r="BF36">
            <v>983067</v>
          </cell>
          <cell r="BG36">
            <v>300000</v>
          </cell>
          <cell r="BH36">
            <v>207301.6</v>
          </cell>
          <cell r="BI36">
            <v>134577.45000000001</v>
          </cell>
          <cell r="BJ36">
            <v>1247518.07</v>
          </cell>
          <cell r="BK36">
            <v>499007.23</v>
          </cell>
          <cell r="BL36">
            <v>449106.48</v>
          </cell>
          <cell r="BM36">
            <v>204069.97</v>
          </cell>
          <cell r="BN36">
            <v>0</v>
          </cell>
          <cell r="BO36">
            <v>0</v>
          </cell>
          <cell r="BP36">
            <v>299404.33</v>
          </cell>
          <cell r="BQ36">
            <v>27519.22</v>
          </cell>
          <cell r="BR36">
            <v>5000</v>
          </cell>
          <cell r="BS36">
            <v>54000</v>
          </cell>
          <cell r="BT36">
            <v>0</v>
          </cell>
          <cell r="BU36">
            <v>235814.22</v>
          </cell>
          <cell r="BV36">
            <v>35372.129999999997</v>
          </cell>
          <cell r="BW36">
            <v>0</v>
          </cell>
          <cell r="BX36">
            <v>63000</v>
          </cell>
          <cell r="BY36">
            <v>84893.119999999995</v>
          </cell>
          <cell r="BZ36">
            <v>3204704.7700000009</v>
          </cell>
          <cell r="CA36">
            <v>-273788.95</v>
          </cell>
          <cell r="CB36">
            <v>-675297.6</v>
          </cell>
          <cell r="CC36">
            <v>-949086.55</v>
          </cell>
          <cell r="CD36">
            <v>2255618.2200000007</v>
          </cell>
          <cell r="CE36">
            <v>-547404.49</v>
          </cell>
          <cell r="CF36">
            <v>-16940</v>
          </cell>
          <cell r="CG36">
            <v>0</v>
          </cell>
          <cell r="CH36">
            <v>0</v>
          </cell>
          <cell r="CI36">
            <v>-564344.49</v>
          </cell>
          <cell r="CJ36">
            <v>-351019.33333333331</v>
          </cell>
          <cell r="CK36">
            <v>0</v>
          </cell>
          <cell r="CL36">
            <v>-362791.04</v>
          </cell>
          <cell r="CM36">
            <v>-213209.98</v>
          </cell>
          <cell r="CN36">
            <v>-38738.47</v>
          </cell>
          <cell r="CO36">
            <v>-4199.1099999999997</v>
          </cell>
          <cell r="CP36">
            <v>1670402.3466666676</v>
          </cell>
          <cell r="CQ36">
            <v>1129610.98</v>
          </cell>
          <cell r="CR36">
            <v>451844.39</v>
          </cell>
          <cell r="CS36">
            <v>406659.93</v>
          </cell>
          <cell r="CT36">
            <v>204069.97</v>
          </cell>
          <cell r="CU36">
            <v>0</v>
          </cell>
          <cell r="CV36">
            <v>0</v>
          </cell>
          <cell r="CW36">
            <v>271106.63</v>
          </cell>
          <cell r="CX36">
            <v>24919.22</v>
          </cell>
          <cell r="CY36">
            <v>5000</v>
          </cell>
          <cell r="CZ36">
            <v>54000</v>
          </cell>
          <cell r="DA36">
            <v>0</v>
          </cell>
          <cell r="DB36">
            <v>0</v>
          </cell>
          <cell r="DC36">
            <v>35372.129999999997</v>
          </cell>
          <cell r="DD36">
            <v>0</v>
          </cell>
          <cell r="DE36">
            <v>63000</v>
          </cell>
          <cell r="DF36">
            <v>84893.119999999995</v>
          </cell>
          <cell r="DG36">
            <v>2730476.37</v>
          </cell>
          <cell r="DH36">
            <v>-259205.61</v>
          </cell>
          <cell r="DI36">
            <v>-577328.59</v>
          </cell>
          <cell r="DJ36">
            <v>-836534.2</v>
          </cell>
          <cell r="DK36">
            <v>1893942.17</v>
          </cell>
          <cell r="DL36">
            <v>-458485.49</v>
          </cell>
          <cell r="DM36">
            <v>-15400</v>
          </cell>
          <cell r="DN36">
            <v>0</v>
          </cell>
          <cell r="DO36">
            <v>0</v>
          </cell>
          <cell r="DP36">
            <v>-473885.49</v>
          </cell>
          <cell r="DQ36">
            <v>-300952</v>
          </cell>
          <cell r="DR36">
            <v>0</v>
          </cell>
          <cell r="DS36">
            <v>-317442.15999999997</v>
          </cell>
          <cell r="DT36">
            <v>-190535.54</v>
          </cell>
          <cell r="DU36">
            <v>-36380.33</v>
          </cell>
          <cell r="DV36">
            <v>-4199.1099999999997</v>
          </cell>
          <cell r="DW36">
            <v>1407081.74</v>
          </cell>
        </row>
        <row r="37">
          <cell r="A37">
            <v>28</v>
          </cell>
          <cell r="B37">
            <v>821142</v>
          </cell>
          <cell r="C37" t="str">
            <v>SADO</v>
          </cell>
          <cell r="D37" t="str">
            <v>M.B.</v>
          </cell>
          <cell r="F37" t="str">
            <v>TRUE</v>
          </cell>
          <cell r="L37">
            <v>2</v>
          </cell>
          <cell r="M37">
            <v>14</v>
          </cell>
          <cell r="N37">
            <v>10</v>
          </cell>
          <cell r="O37">
            <v>3</v>
          </cell>
          <cell r="P37" t="str">
            <v>ACCOUNT MANAGER</v>
          </cell>
          <cell r="Q37" t="str">
            <v>99-02-40005004-3</v>
          </cell>
          <cell r="R37">
            <v>16</v>
          </cell>
          <cell r="S37" t="str">
            <v>208/7105778/110</v>
          </cell>
          <cell r="U37">
            <v>1661123.6935000001</v>
          </cell>
          <cell r="V37">
            <v>830561.84675000003</v>
          </cell>
          <cell r="W37">
            <v>332224.73870000005</v>
          </cell>
          <cell r="X37">
            <v>299002.26483</v>
          </cell>
          <cell r="AB37">
            <v>199334.84322000001</v>
          </cell>
          <cell r="AD37">
            <v>332224.73870000005</v>
          </cell>
          <cell r="AM37">
            <v>1612741.45</v>
          </cell>
          <cell r="AR37">
            <v>322548.28999999998</v>
          </cell>
          <cell r="AS37">
            <v>13439.512083333335</v>
          </cell>
          <cell r="AT37">
            <v>1507235</v>
          </cell>
          <cell r="AU37">
            <v>1612741.45</v>
          </cell>
          <cell r="AV37">
            <v>0.02</v>
          </cell>
          <cell r="AW37">
            <v>0.1</v>
          </cell>
          <cell r="AY37">
            <v>12</v>
          </cell>
          <cell r="BB37">
            <v>-171773.12666666668</v>
          </cell>
          <cell r="BC37">
            <v>-247790.85666666669</v>
          </cell>
          <cell r="BE37">
            <v>1</v>
          </cell>
          <cell r="BF37">
            <v>522847</v>
          </cell>
          <cell r="BG37">
            <v>200000</v>
          </cell>
          <cell r="BH37">
            <v>207301.6</v>
          </cell>
          <cell r="BI37">
            <v>134577.45000000001</v>
          </cell>
          <cell r="BJ37">
            <v>736064.51</v>
          </cell>
          <cell r="BK37">
            <v>295081.74</v>
          </cell>
          <cell r="BL37">
            <v>264983.25</v>
          </cell>
          <cell r="BM37">
            <v>120955.61</v>
          </cell>
          <cell r="BN37">
            <v>0</v>
          </cell>
          <cell r="BO37">
            <v>0</v>
          </cell>
          <cell r="BP37">
            <v>176655.47999999998</v>
          </cell>
          <cell r="BQ37">
            <v>2239.7399999999998</v>
          </cell>
          <cell r="BR37">
            <v>0</v>
          </cell>
          <cell r="BS37">
            <v>12000</v>
          </cell>
          <cell r="BT37">
            <v>0</v>
          </cell>
          <cell r="BU37">
            <v>138426.97</v>
          </cell>
          <cell r="BV37">
            <v>18348.189999999999</v>
          </cell>
          <cell r="BW37">
            <v>0</v>
          </cell>
          <cell r="BX37">
            <v>0</v>
          </cell>
          <cell r="BY37">
            <v>33222.47</v>
          </cell>
          <cell r="BZ37">
            <v>1797977.96</v>
          </cell>
          <cell r="CA37">
            <v>-227614.3</v>
          </cell>
          <cell r="CB37">
            <v>-393952.22</v>
          </cell>
          <cell r="CC37">
            <v>-621566.52</v>
          </cell>
          <cell r="CD37">
            <v>1176411.44</v>
          </cell>
          <cell r="CE37">
            <v>-277602.78000000003</v>
          </cell>
          <cell r="CF37">
            <v>-16940</v>
          </cell>
          <cell r="CG37">
            <v>0</v>
          </cell>
          <cell r="CH37">
            <v>0</v>
          </cell>
          <cell r="CI37">
            <v>-294542.78000000003</v>
          </cell>
          <cell r="CJ37">
            <v>-157833.37</v>
          </cell>
          <cell r="CK37">
            <v>0</v>
          </cell>
          <cell r="CL37">
            <v>-215032.16</v>
          </cell>
          <cell r="CM37">
            <v>-115976.4</v>
          </cell>
          <cell r="CN37">
            <v>-17695.419999999998</v>
          </cell>
          <cell r="CO37">
            <v>-1256.03</v>
          </cell>
          <cell r="CP37">
            <v>995641.8</v>
          </cell>
          <cell r="CQ37">
            <v>666851.02</v>
          </cell>
          <cell r="CR37">
            <v>267396.34999999998</v>
          </cell>
          <cell r="CS37">
            <v>240066.39</v>
          </cell>
          <cell r="CT37">
            <v>120955.61</v>
          </cell>
          <cell r="CU37">
            <v>0</v>
          </cell>
          <cell r="CV37">
            <v>0</v>
          </cell>
          <cell r="CW37">
            <v>160044.24</v>
          </cell>
          <cell r="CX37">
            <v>2239.7399999999998</v>
          </cell>
          <cell r="CY37">
            <v>0</v>
          </cell>
          <cell r="CZ37">
            <v>12000</v>
          </cell>
          <cell r="DA37">
            <v>0</v>
          </cell>
          <cell r="DB37">
            <v>0</v>
          </cell>
          <cell r="DC37">
            <v>18348.189999999999</v>
          </cell>
          <cell r="DD37">
            <v>0</v>
          </cell>
          <cell r="DE37">
            <v>0</v>
          </cell>
          <cell r="DF37">
            <v>33222.47</v>
          </cell>
          <cell r="DG37">
            <v>1521124.01</v>
          </cell>
          <cell r="DH37">
            <v>-213030.96</v>
          </cell>
          <cell r="DI37">
            <v>-335458.09999999998</v>
          </cell>
          <cell r="DJ37">
            <v>-548489.06000000006</v>
          </cell>
          <cell r="DK37">
            <v>972634.95</v>
          </cell>
          <cell r="DL37">
            <v>-228158.67</v>
          </cell>
          <cell r="DM37">
            <v>-15400</v>
          </cell>
          <cell r="DN37">
            <v>0</v>
          </cell>
          <cell r="DO37">
            <v>0</v>
          </cell>
          <cell r="DP37">
            <v>-243558.67</v>
          </cell>
          <cell r="DQ37">
            <v>-139666.70000000001</v>
          </cell>
          <cell r="DR37">
            <v>0</v>
          </cell>
          <cell r="DS37">
            <v>-188153.14</v>
          </cell>
          <cell r="DT37">
            <v>-102536.89</v>
          </cell>
          <cell r="DU37">
            <v>-16311.15</v>
          </cell>
          <cell r="DV37">
            <v>-1256.03</v>
          </cell>
          <cell r="DW37">
            <v>829641.43</v>
          </cell>
        </row>
        <row r="38">
          <cell r="A38">
            <v>29</v>
          </cell>
          <cell r="B38">
            <v>690532</v>
          </cell>
          <cell r="C38" t="str">
            <v>ADELABU</v>
          </cell>
          <cell r="D38" t="str">
            <v>O.</v>
          </cell>
          <cell r="F38" t="str">
            <v>TRUE</v>
          </cell>
          <cell r="L38">
            <v>2</v>
          </cell>
          <cell r="M38">
            <v>10</v>
          </cell>
          <cell r="N38">
            <v>9</v>
          </cell>
          <cell r="O38">
            <v>4</v>
          </cell>
          <cell r="P38" t="str">
            <v>LEAD MECHANIC</v>
          </cell>
          <cell r="Q38" t="str">
            <v>19082303-2</v>
          </cell>
          <cell r="R38">
            <v>7</v>
          </cell>
          <cell r="S38" t="str">
            <v>1962010046811</v>
          </cell>
          <cell r="U38">
            <v>1535997.8721</v>
          </cell>
          <cell r="V38">
            <v>767998.93605000002</v>
          </cell>
          <cell r="W38">
            <v>307199.57442000002</v>
          </cell>
          <cell r="X38">
            <v>276479.61697799998</v>
          </cell>
          <cell r="AA38">
            <v>108000</v>
          </cell>
          <cell r="AB38">
            <v>184319.74465199999</v>
          </cell>
          <cell r="AC38">
            <v>31200</v>
          </cell>
          <cell r="AD38">
            <v>307199.57442000002</v>
          </cell>
          <cell r="AM38">
            <v>1491260.07</v>
          </cell>
          <cell r="AR38">
            <v>298252.01400000002</v>
          </cell>
          <cell r="AS38">
            <v>12427.16725</v>
          </cell>
          <cell r="AT38">
            <v>1393701</v>
          </cell>
          <cell r="AU38">
            <v>1491260.07</v>
          </cell>
          <cell r="AV38">
            <v>0.02</v>
          </cell>
          <cell r="AW38">
            <v>0.1</v>
          </cell>
          <cell r="AY38">
            <v>12</v>
          </cell>
          <cell r="BB38">
            <v>-169685.07</v>
          </cell>
          <cell r="BC38">
            <v>-239370.12</v>
          </cell>
          <cell r="BE38">
            <v>1</v>
          </cell>
          <cell r="BF38">
            <v>491872</v>
          </cell>
          <cell r="BG38">
            <v>200000</v>
          </cell>
          <cell r="BH38">
            <v>207301.6</v>
          </cell>
          <cell r="BI38">
            <v>134577.45000000001</v>
          </cell>
          <cell r="BJ38">
            <v>680619.71000000008</v>
          </cell>
          <cell r="BK38">
            <v>272247.84000000003</v>
          </cell>
          <cell r="BL38">
            <v>245023.11000000002</v>
          </cell>
          <cell r="BM38">
            <v>111844.51</v>
          </cell>
          <cell r="BN38">
            <v>0</v>
          </cell>
          <cell r="BO38">
            <v>0</v>
          </cell>
          <cell r="BP38">
            <v>163348.73000000001</v>
          </cell>
          <cell r="BQ38">
            <v>27519.22</v>
          </cell>
          <cell r="BR38">
            <v>5000</v>
          </cell>
          <cell r="BS38">
            <v>48500</v>
          </cell>
          <cell r="BT38">
            <v>0</v>
          </cell>
          <cell r="BU38">
            <v>127999.81999999999</v>
          </cell>
          <cell r="BV38">
            <v>14539.79</v>
          </cell>
          <cell r="BW38">
            <v>55500</v>
          </cell>
          <cell r="BX38">
            <v>18000</v>
          </cell>
          <cell r="BY38">
            <v>39719.96</v>
          </cell>
          <cell r="BZ38">
            <v>1809862.6900000002</v>
          </cell>
          <cell r="CA38">
            <v>-222552.58</v>
          </cell>
          <cell r="CB38">
            <v>-396329.14</v>
          </cell>
          <cell r="CC38">
            <v>-618881.72</v>
          </cell>
          <cell r="CD38">
            <v>1190980.9700000002</v>
          </cell>
          <cell r="CE38">
            <v>-281245.17000000004</v>
          </cell>
          <cell r="CF38">
            <v>-16940</v>
          </cell>
          <cell r="CG38">
            <v>0</v>
          </cell>
          <cell r="CH38">
            <v>0</v>
          </cell>
          <cell r="CI38">
            <v>-298185.17000000004</v>
          </cell>
          <cell r="CJ38">
            <v>0</v>
          </cell>
          <cell r="CK38">
            <v>0</v>
          </cell>
          <cell r="CL38">
            <v>-198834.64</v>
          </cell>
          <cell r="CM38">
            <v>-115335.56</v>
          </cell>
          <cell r="CN38">
            <v>-20410.099999999999</v>
          </cell>
          <cell r="CO38">
            <v>-17458.63</v>
          </cell>
          <cell r="CP38">
            <v>1159638.5899999999</v>
          </cell>
          <cell r="CQ38">
            <v>616619.80000000005</v>
          </cell>
          <cell r="CR38">
            <v>246647.88</v>
          </cell>
          <cell r="CS38">
            <v>221983.14</v>
          </cell>
          <cell r="CT38">
            <v>111844.51</v>
          </cell>
          <cell r="CU38">
            <v>0</v>
          </cell>
          <cell r="CV38">
            <v>0</v>
          </cell>
          <cell r="CW38">
            <v>147988.75</v>
          </cell>
          <cell r="CX38">
            <v>24919.22</v>
          </cell>
          <cell r="CY38">
            <v>5000</v>
          </cell>
          <cell r="CZ38">
            <v>48500</v>
          </cell>
          <cell r="DA38">
            <v>0</v>
          </cell>
          <cell r="DB38">
            <v>0</v>
          </cell>
          <cell r="DC38">
            <v>14539.79</v>
          </cell>
          <cell r="DD38">
            <v>49000</v>
          </cell>
          <cell r="DE38">
            <v>18000</v>
          </cell>
          <cell r="DF38">
            <v>39719.96</v>
          </cell>
          <cell r="DG38">
            <v>1544763.05</v>
          </cell>
          <cell r="DH38">
            <v>-207969.24</v>
          </cell>
          <cell r="DI38">
            <v>-340185.89</v>
          </cell>
          <cell r="DJ38">
            <v>-548155.13</v>
          </cell>
          <cell r="DK38">
            <v>996607.92</v>
          </cell>
          <cell r="DL38">
            <v>-234151.92</v>
          </cell>
          <cell r="DM38">
            <v>-15400</v>
          </cell>
          <cell r="DN38">
            <v>0</v>
          </cell>
          <cell r="DO38">
            <v>0</v>
          </cell>
          <cell r="DP38">
            <v>-249551.92</v>
          </cell>
          <cell r="DQ38">
            <v>0</v>
          </cell>
          <cell r="DR38">
            <v>0</v>
          </cell>
          <cell r="DS38">
            <v>-173980.31</v>
          </cell>
          <cell r="DT38">
            <v>-102908.39</v>
          </cell>
          <cell r="DU38">
            <v>-19130.099999999999</v>
          </cell>
          <cell r="DV38">
            <v>-17458.63</v>
          </cell>
          <cell r="DW38">
            <v>981733.7</v>
          </cell>
        </row>
        <row r="39">
          <cell r="A39">
            <v>30</v>
          </cell>
          <cell r="B39">
            <v>785343</v>
          </cell>
          <cell r="C39" t="str">
            <v>AMEH</v>
          </cell>
          <cell r="D39" t="str">
            <v>D.U.</v>
          </cell>
          <cell r="F39" t="str">
            <v>TRUE</v>
          </cell>
          <cell r="L39">
            <v>2</v>
          </cell>
          <cell r="M39">
            <v>10</v>
          </cell>
          <cell r="N39">
            <v>9</v>
          </cell>
          <cell r="O39">
            <v>3</v>
          </cell>
          <cell r="P39" t="str">
            <v>AIRCRAFT ENGINEER</v>
          </cell>
          <cell r="Q39" t="str">
            <v>02-02-70004065-6</v>
          </cell>
          <cell r="R39">
            <v>7</v>
          </cell>
          <cell r="S39" t="str">
            <v>0140266004000</v>
          </cell>
          <cell r="U39">
            <v>1807898.0652000001</v>
          </cell>
          <cell r="V39">
            <v>903949.03260000004</v>
          </cell>
          <cell r="W39">
            <v>361579.61304000003</v>
          </cell>
          <cell r="X39">
            <v>325421.65173600003</v>
          </cell>
          <cell r="AA39">
            <v>108000</v>
          </cell>
          <cell r="AB39">
            <v>216947.76782400001</v>
          </cell>
          <cell r="AC39">
            <v>31200</v>
          </cell>
          <cell r="AD39">
            <v>361579.61304000003</v>
          </cell>
          <cell r="AM39">
            <v>1755240.84</v>
          </cell>
          <cell r="AR39">
            <v>351048.16800000006</v>
          </cell>
          <cell r="AS39">
            <v>14627.007000000003</v>
          </cell>
          <cell r="AT39">
            <v>1640412</v>
          </cell>
          <cell r="AU39">
            <v>1755240.84</v>
          </cell>
          <cell r="AV39">
            <v>0.02</v>
          </cell>
          <cell r="AW39">
            <v>0.1</v>
          </cell>
          <cell r="AY39">
            <v>12</v>
          </cell>
          <cell r="BB39">
            <v>-172500.03</v>
          </cell>
          <cell r="BC39">
            <v>-279041.23</v>
          </cell>
          <cell r="BE39">
            <v>1</v>
          </cell>
          <cell r="BF39">
            <v>599444</v>
          </cell>
          <cell r="BG39">
            <v>230000</v>
          </cell>
          <cell r="BH39">
            <v>207301.6</v>
          </cell>
          <cell r="BI39">
            <v>134577.45000000001</v>
          </cell>
          <cell r="BJ39">
            <v>801102.07</v>
          </cell>
          <cell r="BK39">
            <v>344961.38</v>
          </cell>
          <cell r="BL39">
            <v>288396.71999999997</v>
          </cell>
          <cell r="BM39">
            <v>131643.06</v>
          </cell>
          <cell r="BN39">
            <v>0</v>
          </cell>
          <cell r="BO39">
            <v>0</v>
          </cell>
          <cell r="BP39">
            <v>192264.49000000002</v>
          </cell>
          <cell r="BQ39">
            <v>27519.22</v>
          </cell>
          <cell r="BR39">
            <v>5000</v>
          </cell>
          <cell r="BS39">
            <v>20000</v>
          </cell>
          <cell r="BT39">
            <v>0</v>
          </cell>
          <cell r="BU39">
            <v>150658.17000000001</v>
          </cell>
          <cell r="BV39">
            <v>109865.25</v>
          </cell>
          <cell r="BW39">
            <v>57500</v>
          </cell>
          <cell r="BX39">
            <v>18000</v>
          </cell>
          <cell r="BY39">
            <v>45157.96</v>
          </cell>
          <cell r="BZ39">
            <v>2192068.3199999998</v>
          </cell>
          <cell r="CA39">
            <v>-233551.78</v>
          </cell>
          <cell r="CB39">
            <v>-472770.27</v>
          </cell>
          <cell r="CC39">
            <v>-706322.05</v>
          </cell>
          <cell r="CD39">
            <v>1485746.2699999998</v>
          </cell>
          <cell r="CE39">
            <v>-354936.5</v>
          </cell>
          <cell r="CF39">
            <v>-16940</v>
          </cell>
          <cell r="CG39">
            <v>0</v>
          </cell>
          <cell r="CH39">
            <v>0</v>
          </cell>
          <cell r="CI39">
            <v>-371876.5</v>
          </cell>
          <cell r="CJ39">
            <v>-345333.34</v>
          </cell>
          <cell r="CK39">
            <v>0</v>
          </cell>
          <cell r="CL39">
            <v>-234032.08000000002</v>
          </cell>
          <cell r="CM39">
            <v>-136415.58000000002</v>
          </cell>
          <cell r="CN39">
            <v>-24354.769999999997</v>
          </cell>
          <cell r="CO39">
            <v>-34418.67</v>
          </cell>
          <cell r="CP39">
            <v>1045637.3799999995</v>
          </cell>
          <cell r="CQ39">
            <v>725772.98</v>
          </cell>
          <cell r="CR39">
            <v>314829.75</v>
          </cell>
          <cell r="CS39">
            <v>261278.25</v>
          </cell>
          <cell r="CT39">
            <v>131643.06</v>
          </cell>
          <cell r="CU39">
            <v>0</v>
          </cell>
          <cell r="CV39">
            <v>0</v>
          </cell>
          <cell r="CW39">
            <v>174185.51</v>
          </cell>
          <cell r="CX39">
            <v>24919.22</v>
          </cell>
          <cell r="CY39">
            <v>5000</v>
          </cell>
          <cell r="CZ39">
            <v>20000</v>
          </cell>
          <cell r="DA39">
            <v>0</v>
          </cell>
          <cell r="DB39">
            <v>0</v>
          </cell>
          <cell r="DC39">
            <v>109865.25</v>
          </cell>
          <cell r="DD39">
            <v>31500</v>
          </cell>
          <cell r="DE39">
            <v>18000</v>
          </cell>
          <cell r="DF39">
            <v>45157.96</v>
          </cell>
          <cell r="DG39">
            <v>1862151.98</v>
          </cell>
          <cell r="DH39">
            <v>-218968.44</v>
          </cell>
          <cell r="DI39">
            <v>-403663.68</v>
          </cell>
          <cell r="DJ39">
            <v>-622632.12</v>
          </cell>
          <cell r="DK39">
            <v>1239519.8600000001</v>
          </cell>
          <cell r="DL39">
            <v>-294879.90999999997</v>
          </cell>
          <cell r="DM39">
            <v>-15400</v>
          </cell>
          <cell r="DN39">
            <v>0</v>
          </cell>
          <cell r="DO39">
            <v>0</v>
          </cell>
          <cell r="DP39">
            <v>-310279.90999999997</v>
          </cell>
          <cell r="DQ39">
            <v>-310944.45</v>
          </cell>
          <cell r="DR39">
            <v>0</v>
          </cell>
          <cell r="DS39">
            <v>-204778.07</v>
          </cell>
          <cell r="DT39">
            <v>-121788.57</v>
          </cell>
          <cell r="DU39">
            <v>-22848.19</v>
          </cell>
          <cell r="DV39">
            <v>-34418.67</v>
          </cell>
          <cell r="DW39">
            <v>857094.12</v>
          </cell>
        </row>
        <row r="40">
          <cell r="A40">
            <v>31</v>
          </cell>
          <cell r="B40">
            <v>760582</v>
          </cell>
          <cell r="C40" t="str">
            <v>AWINORON</v>
          </cell>
          <cell r="D40" t="str">
            <v>G.O.</v>
          </cell>
          <cell r="F40" t="str">
            <v>TRUE</v>
          </cell>
          <cell r="L40">
            <v>2</v>
          </cell>
          <cell r="M40">
            <v>10</v>
          </cell>
          <cell r="N40">
            <v>9</v>
          </cell>
          <cell r="O40">
            <v>3</v>
          </cell>
          <cell r="P40" t="str">
            <v>AIRCRAFT ENGINEER</v>
          </cell>
          <cell r="Q40" t="str">
            <v>01-02-60035668-5</v>
          </cell>
          <cell r="R40">
            <v>7</v>
          </cell>
          <cell r="S40" t="str">
            <v>0140259390908</v>
          </cell>
          <cell r="U40">
            <v>1794664.0484</v>
          </cell>
          <cell r="V40">
            <v>897332.02419999999</v>
          </cell>
          <cell r="W40">
            <v>358932.80968000001</v>
          </cell>
          <cell r="X40">
            <v>323039.528712</v>
          </cell>
          <cell r="AA40">
            <v>108000</v>
          </cell>
          <cell r="AB40">
            <v>215359.68580799998</v>
          </cell>
          <cell r="AC40">
            <v>31200</v>
          </cell>
          <cell r="AD40">
            <v>358932.80968000001</v>
          </cell>
          <cell r="AM40">
            <v>1742392.28</v>
          </cell>
          <cell r="AR40">
            <v>348478.45600000001</v>
          </cell>
          <cell r="AS40">
            <v>14519.935666666666</v>
          </cell>
          <cell r="AT40">
            <v>1628404</v>
          </cell>
          <cell r="AU40">
            <v>1742392.28</v>
          </cell>
          <cell r="AV40">
            <v>0.02</v>
          </cell>
          <cell r="AW40">
            <v>0.1</v>
          </cell>
          <cell r="AY40">
            <v>12</v>
          </cell>
          <cell r="BB40">
            <v>-172500.03</v>
          </cell>
          <cell r="BC40">
            <v>-277840.44</v>
          </cell>
          <cell r="BE40">
            <v>1</v>
          </cell>
          <cell r="BF40">
            <v>590870</v>
          </cell>
          <cell r="BG40">
            <v>230000</v>
          </cell>
          <cell r="BH40">
            <v>207301.6</v>
          </cell>
          <cell r="BI40">
            <v>134577.45000000001</v>
          </cell>
          <cell r="BJ40">
            <v>795237.9</v>
          </cell>
          <cell r="BK40">
            <v>342015.37</v>
          </cell>
          <cell r="BL40">
            <v>286285.62</v>
          </cell>
          <cell r="BM40">
            <v>130679.42</v>
          </cell>
          <cell r="BN40">
            <v>0</v>
          </cell>
          <cell r="BO40">
            <v>0</v>
          </cell>
          <cell r="BP40">
            <v>190857.08000000002</v>
          </cell>
          <cell r="BQ40">
            <v>27519.22</v>
          </cell>
          <cell r="BR40">
            <v>5000</v>
          </cell>
          <cell r="BS40">
            <v>61000</v>
          </cell>
          <cell r="BT40">
            <v>0</v>
          </cell>
          <cell r="BU40">
            <v>149555.33999999997</v>
          </cell>
          <cell r="BV40">
            <v>109481.87</v>
          </cell>
          <cell r="BW40">
            <v>53000</v>
          </cell>
          <cell r="BX40">
            <v>18000</v>
          </cell>
          <cell r="BY40">
            <v>44893.279999999999</v>
          </cell>
          <cell r="BZ40">
            <v>2213525.1</v>
          </cell>
          <cell r="CA40">
            <v>-233016.41999999998</v>
          </cell>
          <cell r="CB40">
            <v>-477061.67000000004</v>
          </cell>
          <cell r="CC40">
            <v>-710078.09000000008</v>
          </cell>
          <cell r="CD40">
            <v>1503447.01</v>
          </cell>
          <cell r="CE40">
            <v>-359361.72</v>
          </cell>
          <cell r="CF40">
            <v>-16940</v>
          </cell>
          <cell r="CG40">
            <v>0</v>
          </cell>
          <cell r="CH40">
            <v>0</v>
          </cell>
          <cell r="CI40">
            <v>-376301.72</v>
          </cell>
          <cell r="CJ40">
            <v>-242549.97999999998</v>
          </cell>
          <cell r="CK40">
            <v>0</v>
          </cell>
          <cell r="CL40">
            <v>-232318.96</v>
          </cell>
          <cell r="CM40">
            <v>-135281.51999999999</v>
          </cell>
          <cell r="CN40">
            <v>-24108.719999999998</v>
          </cell>
          <cell r="CO40">
            <v>-64052.26</v>
          </cell>
          <cell r="CP40">
            <v>1138911.9400000002</v>
          </cell>
          <cell r="CQ40">
            <v>720460.23</v>
          </cell>
          <cell r="CR40">
            <v>312104.3</v>
          </cell>
          <cell r="CS40">
            <v>259365.66</v>
          </cell>
          <cell r="CT40">
            <v>130679.42</v>
          </cell>
          <cell r="CU40">
            <v>0</v>
          </cell>
          <cell r="CV40">
            <v>0</v>
          </cell>
          <cell r="CW40">
            <v>172910.44</v>
          </cell>
          <cell r="CX40">
            <v>24919.22</v>
          </cell>
          <cell r="CY40">
            <v>5000</v>
          </cell>
          <cell r="CZ40">
            <v>61000</v>
          </cell>
          <cell r="DA40">
            <v>0</v>
          </cell>
          <cell r="DB40">
            <v>0</v>
          </cell>
          <cell r="DC40">
            <v>109481.87</v>
          </cell>
          <cell r="DD40">
            <v>27000</v>
          </cell>
          <cell r="DE40">
            <v>18000</v>
          </cell>
          <cell r="DF40">
            <v>44893.279999999999</v>
          </cell>
          <cell r="DG40">
            <v>1885814.42</v>
          </cell>
          <cell r="DH40">
            <v>-218433.08</v>
          </cell>
          <cell r="DI40">
            <v>-408396.2</v>
          </cell>
          <cell r="DJ40">
            <v>-626829.28</v>
          </cell>
          <cell r="DK40">
            <v>1258985.1399999999</v>
          </cell>
          <cell r="DL40">
            <v>-299746.25</v>
          </cell>
          <cell r="DM40">
            <v>-15400</v>
          </cell>
          <cell r="DN40">
            <v>0</v>
          </cell>
          <cell r="DO40">
            <v>0</v>
          </cell>
          <cell r="DP40">
            <v>-315146.25</v>
          </cell>
          <cell r="DQ40">
            <v>-211666.65</v>
          </cell>
          <cell r="DR40">
            <v>0</v>
          </cell>
          <cell r="DS40">
            <v>-203279.09</v>
          </cell>
          <cell r="DT40">
            <v>-120761.58</v>
          </cell>
          <cell r="DU40">
            <v>-22613.17</v>
          </cell>
          <cell r="DV40">
            <v>-64052.26</v>
          </cell>
          <cell r="DW40">
            <v>948295.41999999946</v>
          </cell>
        </row>
        <row r="41">
          <cell r="A41">
            <v>32</v>
          </cell>
          <cell r="B41">
            <v>771324</v>
          </cell>
          <cell r="C41" t="str">
            <v>NZEGWU</v>
          </cell>
          <cell r="D41" t="str">
            <v>B.C.</v>
          </cell>
          <cell r="F41" t="str">
            <v>TRUE</v>
          </cell>
          <cell r="L41">
            <v>2</v>
          </cell>
          <cell r="M41">
            <v>10</v>
          </cell>
          <cell r="N41">
            <v>9</v>
          </cell>
          <cell r="O41">
            <v>1</v>
          </cell>
          <cell r="P41" t="str">
            <v>DUTY ENGINEER</v>
          </cell>
          <cell r="Q41" t="str">
            <v>99-02-40004610-0</v>
          </cell>
          <cell r="R41">
            <v>1</v>
          </cell>
          <cell r="S41" t="str">
            <v>0350450666</v>
          </cell>
          <cell r="U41">
            <v>3189954.6735</v>
          </cell>
          <cell r="V41">
            <v>1594977.33675</v>
          </cell>
          <cell r="W41">
            <v>637990.9347000001</v>
          </cell>
          <cell r="X41">
            <v>574191.84123000002</v>
          </cell>
          <cell r="AA41">
            <v>108000</v>
          </cell>
          <cell r="AB41">
            <v>382794.56082000001</v>
          </cell>
          <cell r="AC41">
            <v>31200</v>
          </cell>
          <cell r="AD41">
            <v>637990.9347000001</v>
          </cell>
          <cell r="AM41">
            <v>3038052.07</v>
          </cell>
          <cell r="AR41">
            <v>607610.41400000011</v>
          </cell>
          <cell r="AS41">
            <v>25317.100583333333</v>
          </cell>
          <cell r="AT41">
            <v>2839301</v>
          </cell>
          <cell r="AU41">
            <v>3038052.07</v>
          </cell>
          <cell r="AV41">
            <v>0</v>
          </cell>
          <cell r="AW41">
            <v>0.1</v>
          </cell>
          <cell r="AY41">
            <v>12</v>
          </cell>
          <cell r="BB41">
            <v>-322499.96999999997</v>
          </cell>
          <cell r="BC41">
            <v>-498930.06</v>
          </cell>
          <cell r="BE41">
            <v>1</v>
          </cell>
          <cell r="BF41">
            <v>1210655</v>
          </cell>
          <cell r="BG41">
            <v>430000</v>
          </cell>
          <cell r="BH41">
            <v>385605</v>
          </cell>
          <cell r="BI41">
            <v>134577.45000000001</v>
          </cell>
          <cell r="BJ41">
            <v>1399243.03</v>
          </cell>
          <cell r="BK41">
            <v>594162.24</v>
          </cell>
          <cell r="BL41">
            <v>503727.5</v>
          </cell>
          <cell r="BM41">
            <v>227853.91</v>
          </cell>
          <cell r="BN41">
            <v>0</v>
          </cell>
          <cell r="BO41">
            <v>0</v>
          </cell>
          <cell r="BP41">
            <v>335818.33999999997</v>
          </cell>
          <cell r="BQ41">
            <v>27519.22</v>
          </cell>
          <cell r="BR41">
            <v>5000</v>
          </cell>
          <cell r="BS41">
            <v>0</v>
          </cell>
          <cell r="BT41">
            <v>0</v>
          </cell>
          <cell r="BU41">
            <v>265829.56</v>
          </cell>
          <cell r="BV41">
            <v>184519.3</v>
          </cell>
          <cell r="BW41">
            <v>0</v>
          </cell>
          <cell r="BX41">
            <v>18000</v>
          </cell>
          <cell r="BY41">
            <v>72799.09</v>
          </cell>
          <cell r="BZ41">
            <v>3634472.19</v>
          </cell>
          <cell r="CA41">
            <v>-287002.24000000005</v>
          </cell>
          <cell r="CB41">
            <v>-761251.05</v>
          </cell>
          <cell r="CC41">
            <v>-1048253.29</v>
          </cell>
          <cell r="CD41">
            <v>2586218.9</v>
          </cell>
          <cell r="CE41">
            <v>-630054.68000000005</v>
          </cell>
          <cell r="CF41">
            <v>-16940</v>
          </cell>
          <cell r="CG41">
            <v>0</v>
          </cell>
          <cell r="CH41">
            <v>0</v>
          </cell>
          <cell r="CI41">
            <v>-646994.68000000005</v>
          </cell>
          <cell r="CJ41">
            <v>-289783.37</v>
          </cell>
          <cell r="CK41">
            <v>0</v>
          </cell>
          <cell r="CL41">
            <v>-405073.60000000003</v>
          </cell>
          <cell r="CM41">
            <v>-222126.68</v>
          </cell>
          <cell r="CN41">
            <v>-9794.94</v>
          </cell>
          <cell r="CO41">
            <v>-30000</v>
          </cell>
          <cell r="CP41">
            <v>2030698.9199999997</v>
          </cell>
          <cell r="CQ41">
            <v>1266328.25</v>
          </cell>
          <cell r="CR41">
            <v>540996.32999999996</v>
          </cell>
          <cell r="CS41">
            <v>455878.18</v>
          </cell>
          <cell r="CT41">
            <v>227853.91</v>
          </cell>
          <cell r="CU41">
            <v>0</v>
          </cell>
          <cell r="CV41">
            <v>0</v>
          </cell>
          <cell r="CW41">
            <v>303918.78999999998</v>
          </cell>
          <cell r="CX41">
            <v>24919.22</v>
          </cell>
          <cell r="CY41">
            <v>5000</v>
          </cell>
          <cell r="CZ41">
            <v>0</v>
          </cell>
          <cell r="DA41">
            <v>0</v>
          </cell>
          <cell r="DB41">
            <v>0</v>
          </cell>
          <cell r="DC41">
            <v>184519.3</v>
          </cell>
          <cell r="DD41">
            <v>0</v>
          </cell>
          <cell r="DE41">
            <v>18000</v>
          </cell>
          <cell r="DF41">
            <v>72799.09</v>
          </cell>
          <cell r="DG41">
            <v>3100213.07</v>
          </cell>
          <cell r="DH41">
            <v>-272418.90000000002</v>
          </cell>
          <cell r="DI41">
            <v>-651275.9</v>
          </cell>
          <cell r="DJ41">
            <v>-923694.8</v>
          </cell>
          <cell r="DK41">
            <v>2176518.27</v>
          </cell>
          <cell r="DL41">
            <v>-529129.53</v>
          </cell>
          <cell r="DM41">
            <v>-15400</v>
          </cell>
          <cell r="DN41">
            <v>0</v>
          </cell>
          <cell r="DO41">
            <v>0</v>
          </cell>
          <cell r="DP41">
            <v>-544529.53</v>
          </cell>
          <cell r="DQ41">
            <v>-266166.7</v>
          </cell>
          <cell r="DR41">
            <v>0</v>
          </cell>
          <cell r="DS41">
            <v>-354439.4</v>
          </cell>
          <cell r="DT41">
            <v>-196809.58</v>
          </cell>
          <cell r="DU41">
            <v>-9794.94</v>
          </cell>
          <cell r="DV41">
            <v>-30000</v>
          </cell>
          <cell r="DW41">
            <v>1698472.92</v>
          </cell>
        </row>
        <row r="42">
          <cell r="A42">
            <v>33</v>
          </cell>
          <cell r="B42">
            <v>739339</v>
          </cell>
          <cell r="C42" t="str">
            <v>SANYA</v>
          </cell>
          <cell r="D42" t="str">
            <v>A.</v>
          </cell>
          <cell r="F42" t="str">
            <v>TRUE</v>
          </cell>
          <cell r="L42">
            <v>2</v>
          </cell>
          <cell r="M42">
            <v>10</v>
          </cell>
          <cell r="N42">
            <v>9</v>
          </cell>
          <cell r="O42">
            <v>4</v>
          </cell>
          <cell r="P42" t="str">
            <v>LEAD MECHANIC</v>
          </cell>
          <cell r="Q42" t="str">
            <v>19082290-7</v>
          </cell>
          <cell r="R42">
            <v>7</v>
          </cell>
          <cell r="S42">
            <v>1962010014955</v>
          </cell>
          <cell r="U42">
            <v>1541095.0846000002</v>
          </cell>
          <cell r="V42">
            <v>770547.54230000009</v>
          </cell>
          <cell r="W42">
            <v>308219.01692000002</v>
          </cell>
          <cell r="X42">
            <v>277397.11522800004</v>
          </cell>
          <cell r="AA42">
            <v>108000</v>
          </cell>
          <cell r="AB42">
            <v>184931.41015200003</v>
          </cell>
          <cell r="AC42">
            <v>31200</v>
          </cell>
          <cell r="AD42">
            <v>308219.01692000002</v>
          </cell>
          <cell r="AM42">
            <v>1496208.82</v>
          </cell>
          <cell r="AR42">
            <v>299241.76400000002</v>
          </cell>
          <cell r="AS42">
            <v>12468.406833333334</v>
          </cell>
          <cell r="AT42">
            <v>1398326</v>
          </cell>
          <cell r="AU42">
            <v>1496208.82</v>
          </cell>
          <cell r="AV42">
            <v>0.02</v>
          </cell>
          <cell r="AW42">
            <v>0.1</v>
          </cell>
          <cell r="AY42">
            <v>12</v>
          </cell>
          <cell r="BB42">
            <v>-169916.31</v>
          </cell>
          <cell r="BC42">
            <v>-239832.6</v>
          </cell>
          <cell r="BE42">
            <v>1</v>
          </cell>
          <cell r="BF42">
            <v>495302</v>
          </cell>
          <cell r="BG42">
            <v>200000</v>
          </cell>
          <cell r="BH42">
            <v>207301.6</v>
          </cell>
          <cell r="BI42">
            <v>134577.45000000001</v>
          </cell>
          <cell r="BJ42">
            <v>682878.33000000007</v>
          </cell>
          <cell r="BK42">
            <v>273151.32</v>
          </cell>
          <cell r="BL42">
            <v>245836.21</v>
          </cell>
          <cell r="BM42">
            <v>112215.66</v>
          </cell>
          <cell r="BN42">
            <v>0</v>
          </cell>
          <cell r="BO42">
            <v>0</v>
          </cell>
          <cell r="BP42">
            <v>163890.80000000002</v>
          </cell>
          <cell r="BQ42">
            <v>27519.22</v>
          </cell>
          <cell r="BR42">
            <v>5000</v>
          </cell>
          <cell r="BS42">
            <v>29000</v>
          </cell>
          <cell r="BT42">
            <v>0</v>
          </cell>
          <cell r="BU42">
            <v>128424.59</v>
          </cell>
          <cell r="BV42">
            <v>20088.04</v>
          </cell>
          <cell r="BW42">
            <v>56000</v>
          </cell>
          <cell r="BX42">
            <v>18000</v>
          </cell>
          <cell r="BY42">
            <v>39821.9</v>
          </cell>
          <cell r="BZ42">
            <v>1801826.07</v>
          </cell>
          <cell r="CA42">
            <v>-222758.77</v>
          </cell>
          <cell r="CB42">
            <v>-394721.83999999997</v>
          </cell>
          <cell r="CC42">
            <v>-617480.61</v>
          </cell>
          <cell r="CD42">
            <v>1184345.46</v>
          </cell>
          <cell r="CE42">
            <v>-279586.34000000003</v>
          </cell>
          <cell r="CF42">
            <v>-16940</v>
          </cell>
          <cell r="CG42">
            <v>0</v>
          </cell>
          <cell r="CH42">
            <v>0</v>
          </cell>
          <cell r="CI42">
            <v>-296526.34000000003</v>
          </cell>
          <cell r="CJ42">
            <v>-388666.63</v>
          </cell>
          <cell r="CK42">
            <v>0</v>
          </cell>
          <cell r="CL42">
            <v>-199494.48</v>
          </cell>
          <cell r="CM42">
            <v>-107761.88</v>
          </cell>
          <cell r="CN42">
            <v>-16499.61</v>
          </cell>
          <cell r="CO42">
            <v>-17462.48</v>
          </cell>
          <cell r="CP42">
            <v>775414.65000000014</v>
          </cell>
          <cell r="CQ42">
            <v>618666.03</v>
          </cell>
          <cell r="CR42">
            <v>247466.4</v>
          </cell>
          <cell r="CS42">
            <v>222719.78</v>
          </cell>
          <cell r="CT42">
            <v>112215.66</v>
          </cell>
          <cell r="CU42">
            <v>0</v>
          </cell>
          <cell r="CV42">
            <v>0</v>
          </cell>
          <cell r="CW42">
            <v>148479.85</v>
          </cell>
          <cell r="CX42">
            <v>24919.22</v>
          </cell>
          <cell r="CY42">
            <v>5000</v>
          </cell>
          <cell r="CZ42">
            <v>29000</v>
          </cell>
          <cell r="DA42">
            <v>0</v>
          </cell>
          <cell r="DB42">
            <v>0</v>
          </cell>
          <cell r="DC42">
            <v>20088.04</v>
          </cell>
          <cell r="DD42">
            <v>23500</v>
          </cell>
          <cell r="DE42">
            <v>18000</v>
          </cell>
          <cell r="DF42">
            <v>39821.9</v>
          </cell>
          <cell r="DG42">
            <v>1509876.88</v>
          </cell>
          <cell r="DH42">
            <v>-208175.43</v>
          </cell>
          <cell r="DI42">
            <v>-333208.67</v>
          </cell>
          <cell r="DJ42">
            <v>-541384.1</v>
          </cell>
          <cell r="DK42">
            <v>968492.78</v>
          </cell>
          <cell r="DL42">
            <v>-227123.17</v>
          </cell>
          <cell r="DM42">
            <v>-15400</v>
          </cell>
          <cell r="DN42">
            <v>0</v>
          </cell>
          <cell r="DO42">
            <v>0</v>
          </cell>
          <cell r="DP42">
            <v>-242523.17</v>
          </cell>
          <cell r="DQ42">
            <v>-353333.3</v>
          </cell>
          <cell r="DR42">
            <v>0</v>
          </cell>
          <cell r="DS42">
            <v>-174557.67</v>
          </cell>
          <cell r="DT42">
            <v>-95293.47</v>
          </cell>
          <cell r="DU42">
            <v>-15215.36</v>
          </cell>
          <cell r="DV42">
            <v>-17462.48</v>
          </cell>
          <cell r="DW42">
            <v>611491.43000000005</v>
          </cell>
        </row>
        <row r="43">
          <cell r="A43">
            <v>34</v>
          </cell>
          <cell r="B43">
            <v>787024</v>
          </cell>
          <cell r="C43" t="str">
            <v>TAKYI</v>
          </cell>
          <cell r="D43" t="str">
            <v>S.</v>
          </cell>
          <cell r="F43" t="str">
            <v>TRUE</v>
          </cell>
          <cell r="L43">
            <v>2</v>
          </cell>
          <cell r="M43">
            <v>10</v>
          </cell>
          <cell r="N43">
            <v>9</v>
          </cell>
          <cell r="O43">
            <v>5</v>
          </cell>
          <cell r="P43" t="str">
            <v>MECHANIC</v>
          </cell>
          <cell r="Q43" t="str">
            <v>02-02-70004066-4</v>
          </cell>
          <cell r="R43">
            <v>7</v>
          </cell>
          <cell r="S43" t="str">
            <v>1962010045344</v>
          </cell>
          <cell r="U43">
            <v>1496535.7264</v>
          </cell>
          <cell r="V43">
            <v>748267.86320000002</v>
          </cell>
          <cell r="W43">
            <v>299307.14528</v>
          </cell>
          <cell r="X43">
            <v>269376.43075200001</v>
          </cell>
          <cell r="AA43">
            <v>108000</v>
          </cell>
          <cell r="AB43">
            <v>179584.28716800001</v>
          </cell>
          <cell r="AC43">
            <v>31200</v>
          </cell>
          <cell r="AD43">
            <v>299307.14528</v>
          </cell>
          <cell r="AM43">
            <v>1438976.66</v>
          </cell>
          <cell r="AR43">
            <v>287795.33200000005</v>
          </cell>
          <cell r="AS43">
            <v>11991.472166666666</v>
          </cell>
          <cell r="AT43">
            <v>1344838</v>
          </cell>
          <cell r="AU43">
            <v>1438976.66</v>
          </cell>
          <cell r="AV43">
            <v>0.02</v>
          </cell>
          <cell r="AW43">
            <v>0.1</v>
          </cell>
          <cell r="AY43">
            <v>12</v>
          </cell>
          <cell r="BB43">
            <v>-154741.88</v>
          </cell>
          <cell r="BC43">
            <v>-221983.79</v>
          </cell>
          <cell r="BE43">
            <v>1</v>
          </cell>
          <cell r="BF43">
            <v>449359</v>
          </cell>
          <cell r="BG43">
            <v>175000</v>
          </cell>
          <cell r="BH43">
            <v>194067.5</v>
          </cell>
          <cell r="BI43">
            <v>134577.45000000001</v>
          </cell>
          <cell r="BJ43">
            <v>659755.14</v>
          </cell>
          <cell r="BK43">
            <v>263902.02999999997</v>
          </cell>
          <cell r="BL43">
            <v>237511.86000000002</v>
          </cell>
          <cell r="BM43">
            <v>107923.25</v>
          </cell>
          <cell r="BN43">
            <v>0</v>
          </cell>
          <cell r="BO43">
            <v>0</v>
          </cell>
          <cell r="BP43">
            <v>158341.25</v>
          </cell>
          <cell r="BQ43">
            <v>27519.22</v>
          </cell>
          <cell r="BR43">
            <v>5000</v>
          </cell>
          <cell r="BS43">
            <v>49500</v>
          </cell>
          <cell r="BT43">
            <v>0</v>
          </cell>
          <cell r="BU43">
            <v>124711.31999999999</v>
          </cell>
          <cell r="BV43">
            <v>18706.7</v>
          </cell>
          <cell r="BW43">
            <v>54000</v>
          </cell>
          <cell r="BX43">
            <v>18000</v>
          </cell>
          <cell r="BY43">
            <v>53896.07</v>
          </cell>
          <cell r="BZ43">
            <v>1778766.84</v>
          </cell>
          <cell r="CA43">
            <v>-220374.1</v>
          </cell>
          <cell r="CB43">
            <v>-390109.97</v>
          </cell>
          <cell r="CC43">
            <v>-610484.06999999995</v>
          </cell>
          <cell r="CD43">
            <v>1168282.77</v>
          </cell>
          <cell r="CE43">
            <v>-275570.59999999998</v>
          </cell>
          <cell r="CF43">
            <v>-16940</v>
          </cell>
          <cell r="CG43">
            <v>0</v>
          </cell>
          <cell r="CH43">
            <v>0</v>
          </cell>
          <cell r="CI43">
            <v>-292510.59999999998</v>
          </cell>
          <cell r="CJ43">
            <v>-109000.02</v>
          </cell>
          <cell r="CK43">
            <v>0</v>
          </cell>
          <cell r="CL43">
            <v>-191863.52</v>
          </cell>
          <cell r="CM43">
            <v>-103202.94</v>
          </cell>
          <cell r="CN43">
            <v>-15709.99</v>
          </cell>
          <cell r="CO43">
            <v>-17417.91</v>
          </cell>
          <cell r="CP43">
            <v>1049061.8600000003</v>
          </cell>
          <cell r="CQ43">
            <v>597399.48</v>
          </cell>
          <cell r="CR43">
            <v>238959.77</v>
          </cell>
          <cell r="CS43">
            <v>215063.82</v>
          </cell>
          <cell r="CT43">
            <v>107923.25</v>
          </cell>
          <cell r="CU43">
            <v>0</v>
          </cell>
          <cell r="CV43">
            <v>0</v>
          </cell>
          <cell r="CW43">
            <v>143375.89000000001</v>
          </cell>
          <cell r="CX43">
            <v>24919.22</v>
          </cell>
          <cell r="CY43">
            <v>5000</v>
          </cell>
          <cell r="CZ43">
            <v>49500</v>
          </cell>
          <cell r="DA43">
            <v>0</v>
          </cell>
          <cell r="DB43">
            <v>0</v>
          </cell>
          <cell r="DC43">
            <v>18706.7</v>
          </cell>
          <cell r="DD43">
            <v>41000</v>
          </cell>
          <cell r="DE43">
            <v>18000</v>
          </cell>
          <cell r="DF43">
            <v>53896.07</v>
          </cell>
          <cell r="DG43">
            <v>1513744.2</v>
          </cell>
          <cell r="DH43">
            <v>-205790.76</v>
          </cell>
          <cell r="DI43">
            <v>-333982.12</v>
          </cell>
          <cell r="DJ43">
            <v>-539772.88</v>
          </cell>
          <cell r="DK43">
            <v>973971.32</v>
          </cell>
          <cell r="DL43">
            <v>-228492.75</v>
          </cell>
          <cell r="DM43">
            <v>-15400</v>
          </cell>
          <cell r="DN43">
            <v>0</v>
          </cell>
          <cell r="DO43">
            <v>0</v>
          </cell>
          <cell r="DP43">
            <v>-243892.75</v>
          </cell>
          <cell r="DQ43">
            <v>-90833.35</v>
          </cell>
          <cell r="DR43">
            <v>0</v>
          </cell>
          <cell r="DS43">
            <v>-167880.58</v>
          </cell>
          <cell r="DT43">
            <v>-91211.47</v>
          </cell>
          <cell r="DU43">
            <v>-14462.88</v>
          </cell>
          <cell r="DV43">
            <v>-17417.91</v>
          </cell>
          <cell r="DW43">
            <v>888045.26</v>
          </cell>
        </row>
        <row r="44">
          <cell r="A44">
            <v>35</v>
          </cell>
          <cell r="B44">
            <v>754609</v>
          </cell>
          <cell r="C44" t="str">
            <v>AKINRIMISI</v>
          </cell>
          <cell r="D44" t="str">
            <v>M.</v>
          </cell>
          <cell r="F44" t="str">
            <v>FALSE</v>
          </cell>
          <cell r="L44">
            <v>2</v>
          </cell>
          <cell r="M44">
            <v>14</v>
          </cell>
          <cell r="N44">
            <v>10</v>
          </cell>
          <cell r="O44">
            <v>3</v>
          </cell>
          <cell r="P44" t="str">
            <v>FIELD ACCOUNT MANAGER</v>
          </cell>
          <cell r="Q44" t="str">
            <v>99-02-40005002-7</v>
          </cell>
          <cell r="R44">
            <v>8</v>
          </cell>
          <cell r="S44" t="str">
            <v>0140209455600</v>
          </cell>
          <cell r="U44">
            <v>1322520</v>
          </cell>
          <cell r="V44">
            <v>661260</v>
          </cell>
          <cell r="W44">
            <v>264504</v>
          </cell>
          <cell r="X44">
            <v>238053.59999999998</v>
          </cell>
          <cell r="AB44">
            <v>158702.39999999999</v>
          </cell>
          <cell r="AD44">
            <v>264504</v>
          </cell>
          <cell r="AM44">
            <v>1284000</v>
          </cell>
          <cell r="AR44">
            <v>256800</v>
          </cell>
          <cell r="AS44">
            <v>10700</v>
          </cell>
          <cell r="AT44">
            <v>1200000</v>
          </cell>
          <cell r="AU44">
            <v>1284000</v>
          </cell>
          <cell r="AV44">
            <v>0.02</v>
          </cell>
          <cell r="AW44">
            <v>0.1</v>
          </cell>
          <cell r="AY44">
            <v>12</v>
          </cell>
          <cell r="BB44">
            <v>-151999.97666666665</v>
          </cell>
          <cell r="BC44">
            <v>-211999.97666666665</v>
          </cell>
          <cell r="BE44">
            <v>1</v>
          </cell>
          <cell r="BF44">
            <v>481093</v>
          </cell>
          <cell r="BG44">
            <v>184000</v>
          </cell>
          <cell r="BH44">
            <v>165841.5</v>
          </cell>
          <cell r="BI44">
            <v>107661.75</v>
          </cell>
          <cell r="BJ44">
            <v>586025</v>
          </cell>
          <cell r="BK44">
            <v>234410</v>
          </cell>
          <cell r="BL44">
            <v>210969</v>
          </cell>
          <cell r="BM44">
            <v>96300</v>
          </cell>
          <cell r="BN44">
            <v>0</v>
          </cell>
          <cell r="BO44">
            <v>0</v>
          </cell>
          <cell r="BP44">
            <v>140646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110210</v>
          </cell>
          <cell r="BV44">
            <v>12519</v>
          </cell>
          <cell r="BW44">
            <v>0</v>
          </cell>
          <cell r="BX44">
            <v>0</v>
          </cell>
          <cell r="BY44">
            <v>26450.400000000001</v>
          </cell>
          <cell r="BZ44">
            <v>1417529.4</v>
          </cell>
          <cell r="CA44">
            <v>-213916.74</v>
          </cell>
          <cell r="CB44">
            <v>-317862.51</v>
          </cell>
          <cell r="CC44">
            <v>-531779.25</v>
          </cell>
          <cell r="CD44">
            <v>885750.14999999991</v>
          </cell>
          <cell r="CE44">
            <v>-204937.51</v>
          </cell>
          <cell r="CF44">
            <v>-16940</v>
          </cell>
          <cell r="CG44">
            <v>0</v>
          </cell>
          <cell r="CH44">
            <v>0</v>
          </cell>
          <cell r="CI44">
            <v>-221877.51</v>
          </cell>
          <cell r="CJ44">
            <v>-207100</v>
          </cell>
          <cell r="CK44">
            <v>0</v>
          </cell>
          <cell r="CL44">
            <v>-171200</v>
          </cell>
          <cell r="CM44">
            <v>-93384.68</v>
          </cell>
          <cell r="CN44">
            <v>-14612.84</v>
          </cell>
          <cell r="CO44">
            <v>-4366.25</v>
          </cell>
          <cell r="CP44">
            <v>704988.12</v>
          </cell>
          <cell r="CQ44">
            <v>530920</v>
          </cell>
          <cell r="CR44">
            <v>212368</v>
          </cell>
          <cell r="CS44">
            <v>191131.2</v>
          </cell>
          <cell r="CT44">
            <v>96300</v>
          </cell>
          <cell r="CU44">
            <v>0</v>
          </cell>
          <cell r="CV44">
            <v>0</v>
          </cell>
          <cell r="CW44">
            <v>127420.8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12519</v>
          </cell>
          <cell r="DD44">
            <v>0</v>
          </cell>
          <cell r="DE44">
            <v>0</v>
          </cell>
          <cell r="DF44">
            <v>26450.400000000001</v>
          </cell>
          <cell r="DG44">
            <v>1197109.3999999999</v>
          </cell>
          <cell r="DH44">
            <v>-199333.4</v>
          </cell>
          <cell r="DI44">
            <v>-270655.18</v>
          </cell>
          <cell r="DJ44">
            <v>-469988.58</v>
          </cell>
          <cell r="DK44">
            <v>727120.82</v>
          </cell>
          <cell r="DL44">
            <v>-166780.18</v>
          </cell>
          <cell r="DM44">
            <v>-15400</v>
          </cell>
          <cell r="DN44">
            <v>0</v>
          </cell>
          <cell r="DO44">
            <v>0</v>
          </cell>
          <cell r="DP44">
            <v>-182180.18</v>
          </cell>
          <cell r="DQ44">
            <v>-185300</v>
          </cell>
          <cell r="DR44">
            <v>0</v>
          </cell>
          <cell r="DS44">
            <v>-149800</v>
          </cell>
          <cell r="DT44">
            <v>-82684.679999999993</v>
          </cell>
          <cell r="DU44">
            <v>-13510.74</v>
          </cell>
          <cell r="DV44">
            <v>-4366.25</v>
          </cell>
          <cell r="DW44">
            <v>579267.55000000005</v>
          </cell>
        </row>
        <row r="45">
          <cell r="A45">
            <v>36</v>
          </cell>
          <cell r="B45">
            <v>754627</v>
          </cell>
          <cell r="C45" t="str">
            <v>CHIEDU</v>
          </cell>
          <cell r="D45" t="str">
            <v>E.I.</v>
          </cell>
          <cell r="F45" t="str">
            <v>TRUE</v>
          </cell>
          <cell r="L45">
            <v>2</v>
          </cell>
          <cell r="M45">
            <v>14</v>
          </cell>
          <cell r="N45">
            <v>10</v>
          </cell>
          <cell r="O45">
            <v>3</v>
          </cell>
          <cell r="P45" t="str">
            <v>CORPORATE ACCOUNT MANAGER</v>
          </cell>
          <cell r="Q45" t="str">
            <v>99-02-40005005-1</v>
          </cell>
          <cell r="R45">
            <v>9</v>
          </cell>
          <cell r="S45" t="str">
            <v>1200102256250</v>
          </cell>
          <cell r="U45">
            <v>1609194.9457</v>
          </cell>
          <cell r="V45">
            <v>1094252.5630760002</v>
          </cell>
          <cell r="W45">
            <v>321838.98914000002</v>
          </cell>
          <cell r="AB45">
            <v>193103.393484</v>
          </cell>
          <cell r="AD45">
            <v>321838.98914000002</v>
          </cell>
          <cell r="AM45">
            <v>1562325.19</v>
          </cell>
          <cell r="AR45">
            <v>312465.03800000006</v>
          </cell>
          <cell r="AS45">
            <v>13019.376583333333</v>
          </cell>
          <cell r="AT45">
            <v>1460117</v>
          </cell>
          <cell r="AU45">
            <v>1562325.19</v>
          </cell>
          <cell r="AV45">
            <v>0.02</v>
          </cell>
          <cell r="AW45">
            <v>0.1</v>
          </cell>
          <cell r="AY45">
            <v>12</v>
          </cell>
          <cell r="BB45">
            <v>-188005.86666666667</v>
          </cell>
          <cell r="BC45">
            <v>-261011.70666666667</v>
          </cell>
          <cell r="BE45">
            <v>1</v>
          </cell>
          <cell r="BF45">
            <v>700000</v>
          </cell>
          <cell r="BG45">
            <v>230000</v>
          </cell>
          <cell r="BI45">
            <v>134577.45000000001</v>
          </cell>
          <cell r="BJ45">
            <v>785467.98</v>
          </cell>
          <cell r="BK45">
            <v>285221.69</v>
          </cell>
          <cell r="BL45">
            <v>184285.76</v>
          </cell>
          <cell r="BM45">
            <v>117174.39</v>
          </cell>
          <cell r="BN45">
            <v>0</v>
          </cell>
          <cell r="BO45">
            <v>0</v>
          </cell>
          <cell r="BP45">
            <v>171133.01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134099.58000000002</v>
          </cell>
          <cell r="BV45">
            <v>15232.67</v>
          </cell>
          <cell r="BW45">
            <v>0</v>
          </cell>
          <cell r="BX45">
            <v>0</v>
          </cell>
          <cell r="BY45">
            <v>32183.9</v>
          </cell>
          <cell r="BZ45">
            <v>1724798.9799999997</v>
          </cell>
          <cell r="CA45">
            <v>-220513.61000000002</v>
          </cell>
          <cell r="CB45">
            <v>-379316.43</v>
          </cell>
          <cell r="CC45">
            <v>-599830.04</v>
          </cell>
          <cell r="CD45">
            <v>1124968.9399999997</v>
          </cell>
          <cell r="CE45">
            <v>-264742.17</v>
          </cell>
          <cell r="CF45">
            <v>-16940</v>
          </cell>
          <cell r="CG45">
            <v>0</v>
          </cell>
          <cell r="CH45">
            <v>0</v>
          </cell>
          <cell r="CI45">
            <v>-281682.17</v>
          </cell>
          <cell r="CJ45">
            <v>-158125</v>
          </cell>
          <cell r="CK45">
            <v>0</v>
          </cell>
          <cell r="CL45">
            <v>-208310</v>
          </cell>
          <cell r="CM45">
            <v>-114773.26000000001</v>
          </cell>
          <cell r="CN45">
            <v>-19801.7</v>
          </cell>
          <cell r="CO45">
            <v>-62256.759999999995</v>
          </cell>
          <cell r="CP45">
            <v>879850.08999999985</v>
          </cell>
          <cell r="CQ45">
            <v>694280.27</v>
          </cell>
          <cell r="CR45">
            <v>258401.77</v>
          </cell>
          <cell r="CS45">
            <v>184285.76</v>
          </cell>
          <cell r="CT45">
            <v>117174.39</v>
          </cell>
          <cell r="CU45">
            <v>0</v>
          </cell>
          <cell r="CV45">
            <v>0</v>
          </cell>
          <cell r="CW45">
            <v>155041.06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15232.67</v>
          </cell>
          <cell r="DD45">
            <v>0</v>
          </cell>
          <cell r="DE45">
            <v>0</v>
          </cell>
          <cell r="DF45">
            <v>32183.9</v>
          </cell>
          <cell r="DG45">
            <v>1456599.82</v>
          </cell>
          <cell r="DH45">
            <v>-207596.94</v>
          </cell>
          <cell r="DI45">
            <v>-322553.26</v>
          </cell>
          <cell r="DJ45">
            <v>-530150.19999999995</v>
          </cell>
          <cell r="DK45">
            <v>926449.62</v>
          </cell>
          <cell r="DL45">
            <v>-216612.34</v>
          </cell>
          <cell r="DM45">
            <v>-15400</v>
          </cell>
          <cell r="DN45">
            <v>0</v>
          </cell>
          <cell r="DO45">
            <v>0</v>
          </cell>
          <cell r="DP45">
            <v>-232012.34</v>
          </cell>
          <cell r="DQ45">
            <v>-143750</v>
          </cell>
          <cell r="DR45">
            <v>0</v>
          </cell>
          <cell r="DS45">
            <v>-182271.25</v>
          </cell>
          <cell r="DT45">
            <v>-101753.88</v>
          </cell>
          <cell r="DU45">
            <v>-17977.95</v>
          </cell>
          <cell r="DV45">
            <v>-31216.76</v>
          </cell>
          <cell r="DW45">
            <v>747617.64</v>
          </cell>
        </row>
        <row r="46">
          <cell r="A46">
            <v>37</v>
          </cell>
          <cell r="B46">
            <v>769114</v>
          </cell>
          <cell r="C46" t="str">
            <v>EDIME</v>
          </cell>
          <cell r="D46" t="str">
            <v>A.U.</v>
          </cell>
          <cell r="F46" t="str">
            <v>TRUE</v>
          </cell>
          <cell r="L46">
            <v>1</v>
          </cell>
          <cell r="M46">
            <v>5</v>
          </cell>
          <cell r="N46">
            <v>4</v>
          </cell>
          <cell r="O46">
            <v>4</v>
          </cell>
          <cell r="P46" t="str">
            <v>LEAD AGENT</v>
          </cell>
          <cell r="Q46" t="str">
            <v>01-02-60035681-2</v>
          </cell>
          <cell r="R46">
            <v>9</v>
          </cell>
          <cell r="S46">
            <v>1200102809250</v>
          </cell>
          <cell r="U46">
            <v>1668602.4264</v>
          </cell>
          <cell r="V46">
            <v>834301.2132</v>
          </cell>
          <cell r="W46">
            <v>333720.48528000002</v>
          </cell>
          <cell r="X46">
            <v>300348.43675200001</v>
          </cell>
          <cell r="AB46">
            <v>200232.291168</v>
          </cell>
          <cell r="AC46">
            <v>31200</v>
          </cell>
          <cell r="AD46">
            <v>333720.48528000002</v>
          </cell>
          <cell r="AM46">
            <v>1604425.41</v>
          </cell>
          <cell r="AN46">
            <v>61778.37</v>
          </cell>
          <cell r="AP46">
            <v>116802.16984800001</v>
          </cell>
          <cell r="AQ46">
            <v>18341.266616000001</v>
          </cell>
          <cell r="AR46">
            <v>320885.08200000005</v>
          </cell>
          <cell r="AS46">
            <v>13370.21175</v>
          </cell>
          <cell r="AT46">
            <v>1499463</v>
          </cell>
          <cell r="AU46">
            <v>1604425.41</v>
          </cell>
          <cell r="AV46">
            <v>0.02</v>
          </cell>
          <cell r="AW46">
            <v>0.1</v>
          </cell>
          <cell r="AY46">
            <v>12</v>
          </cell>
          <cell r="BB46">
            <v>-190806.51333333331</v>
          </cell>
          <cell r="BC46">
            <v>-265779.66333333327</v>
          </cell>
          <cell r="BE46">
            <v>1</v>
          </cell>
          <cell r="BF46">
            <v>509569</v>
          </cell>
          <cell r="BG46">
            <v>230000</v>
          </cell>
          <cell r="BH46">
            <v>228031</v>
          </cell>
          <cell r="BI46">
            <v>148035</v>
          </cell>
          <cell r="BJ46">
            <v>735611.57</v>
          </cell>
          <cell r="BK46">
            <v>294244.61</v>
          </cell>
          <cell r="BL46">
            <v>264820.19</v>
          </cell>
          <cell r="BM46">
            <v>120331.91</v>
          </cell>
          <cell r="BN46">
            <v>0</v>
          </cell>
          <cell r="BO46">
            <v>0</v>
          </cell>
          <cell r="BP46">
            <v>176546.74</v>
          </cell>
          <cell r="BQ46">
            <v>27854.74</v>
          </cell>
          <cell r="BR46">
            <v>5000</v>
          </cell>
          <cell r="BS46">
            <v>12800</v>
          </cell>
          <cell r="BT46">
            <v>74521.596666666665</v>
          </cell>
          <cell r="BU46">
            <v>139050.24000000002</v>
          </cell>
          <cell r="BV46">
            <v>20857.54</v>
          </cell>
          <cell r="BW46">
            <v>44800</v>
          </cell>
          <cell r="BX46">
            <v>0</v>
          </cell>
          <cell r="BY46">
            <v>50058.09</v>
          </cell>
          <cell r="BZ46">
            <v>1966497.2266666666</v>
          </cell>
          <cell r="CA46">
            <v>-227267.8</v>
          </cell>
          <cell r="CB46">
            <v>-431324.33</v>
          </cell>
          <cell r="CC46">
            <v>-658592.13</v>
          </cell>
          <cell r="CD46">
            <v>1307905.0966666667</v>
          </cell>
          <cell r="CE46">
            <v>-315061.56</v>
          </cell>
          <cell r="CF46">
            <v>-16940</v>
          </cell>
          <cell r="CG46">
            <v>0</v>
          </cell>
          <cell r="CH46">
            <v>0</v>
          </cell>
          <cell r="CI46">
            <v>-332001.56</v>
          </cell>
          <cell r="CJ46">
            <v>-30000</v>
          </cell>
          <cell r="CK46">
            <v>0</v>
          </cell>
          <cell r="CL46">
            <v>-213923.36</v>
          </cell>
          <cell r="CM46">
            <v>-116466.98000000001</v>
          </cell>
          <cell r="CN46">
            <v>-18215.310000000001</v>
          </cell>
          <cell r="CO46">
            <v>-87349.55</v>
          </cell>
          <cell r="CP46">
            <v>1168540.4666666666</v>
          </cell>
          <cell r="CQ46">
            <v>666086.47</v>
          </cell>
          <cell r="CR46">
            <v>266434.57</v>
          </cell>
          <cell r="CS46">
            <v>239791.15</v>
          </cell>
          <cell r="CT46">
            <v>120331.91</v>
          </cell>
          <cell r="CU46">
            <v>0</v>
          </cell>
          <cell r="CV46">
            <v>0</v>
          </cell>
          <cell r="CW46">
            <v>159860.72</v>
          </cell>
          <cell r="CX46">
            <v>25254.74</v>
          </cell>
          <cell r="CY46">
            <v>5000</v>
          </cell>
          <cell r="CZ46">
            <v>12800</v>
          </cell>
          <cell r="DA46">
            <v>64788.082500000004</v>
          </cell>
          <cell r="DB46">
            <v>0</v>
          </cell>
          <cell r="DC46">
            <v>20857.54</v>
          </cell>
          <cell r="DD46">
            <v>28800</v>
          </cell>
          <cell r="DE46">
            <v>0</v>
          </cell>
          <cell r="DF46">
            <v>50058.09</v>
          </cell>
          <cell r="DG46">
            <v>1660063.2725</v>
          </cell>
          <cell r="DH46">
            <v>-212684.46</v>
          </cell>
          <cell r="DI46">
            <v>-366914.21</v>
          </cell>
          <cell r="DJ46">
            <v>-579598.67000000004</v>
          </cell>
          <cell r="DK46">
            <v>1080464.6025</v>
          </cell>
          <cell r="DL46">
            <v>-259701.44</v>
          </cell>
          <cell r="DM46">
            <v>-15400</v>
          </cell>
          <cell r="DN46">
            <v>0</v>
          </cell>
          <cell r="DO46">
            <v>0</v>
          </cell>
          <cell r="DP46">
            <v>-275101.44</v>
          </cell>
          <cell r="DQ46">
            <v>-30000</v>
          </cell>
          <cell r="DR46">
            <v>0</v>
          </cell>
          <cell r="DS46">
            <v>-187182.94</v>
          </cell>
          <cell r="DT46">
            <v>-103096.77</v>
          </cell>
          <cell r="DU46">
            <v>-16824.810000000001</v>
          </cell>
          <cell r="DV46">
            <v>-87349.55</v>
          </cell>
          <cell r="DW46">
            <v>960507.76249999995</v>
          </cell>
        </row>
        <row r="47">
          <cell r="A47">
            <v>38</v>
          </cell>
          <cell r="B47">
            <v>754610</v>
          </cell>
          <cell r="C47" t="str">
            <v>JIMMY</v>
          </cell>
          <cell r="D47" t="str">
            <v>I.S.</v>
          </cell>
          <cell r="F47" t="str">
            <v>TRUE</v>
          </cell>
          <cell r="L47">
            <v>3</v>
          </cell>
          <cell r="M47">
            <v>8</v>
          </cell>
          <cell r="N47">
            <v>7</v>
          </cell>
          <cell r="O47">
            <v>2</v>
          </cell>
          <cell r="P47" t="str">
            <v>MANAGER, PH &amp; EASTERN NIGERIA</v>
          </cell>
          <cell r="Q47" t="str">
            <v>99-02-40004999-1</v>
          </cell>
          <cell r="R47">
            <v>24</v>
          </cell>
          <cell r="S47">
            <v>6024401603</v>
          </cell>
          <cell r="U47">
            <v>2039285.0622999999</v>
          </cell>
          <cell r="V47">
            <v>1386713.8423639999</v>
          </cell>
          <cell r="W47">
            <v>407857.01246</v>
          </cell>
          <cell r="AB47">
            <v>244714.20747599998</v>
          </cell>
          <cell r="AD47">
            <v>407857.01246</v>
          </cell>
          <cell r="AM47">
            <v>1979888.41</v>
          </cell>
          <cell r="AR47">
            <v>395977.68200000003</v>
          </cell>
          <cell r="AS47">
            <v>16499.070083333336</v>
          </cell>
          <cell r="AT47">
            <v>1850363</v>
          </cell>
          <cell r="AU47">
            <v>1979888.41</v>
          </cell>
          <cell r="AV47">
            <v>0.02</v>
          </cell>
          <cell r="AW47">
            <v>0.1</v>
          </cell>
          <cell r="AY47">
            <v>12</v>
          </cell>
          <cell r="BB47">
            <v>-242518.14333333334</v>
          </cell>
          <cell r="BC47">
            <v>-335036.28333333333</v>
          </cell>
          <cell r="BE47">
            <v>1</v>
          </cell>
          <cell r="BF47">
            <v>800000</v>
          </cell>
          <cell r="BG47">
            <v>300000</v>
          </cell>
          <cell r="BI47">
            <v>134577.45000000001</v>
          </cell>
          <cell r="BJ47">
            <v>995400.32</v>
          </cell>
          <cell r="BK47">
            <v>361452.96</v>
          </cell>
          <cell r="BL47">
            <v>233539.9</v>
          </cell>
          <cell r="BM47">
            <v>148491.63</v>
          </cell>
          <cell r="BN47">
            <v>0</v>
          </cell>
          <cell r="BO47">
            <v>0</v>
          </cell>
          <cell r="BP47">
            <v>216871.78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169940.42</v>
          </cell>
          <cell r="BV47">
            <v>19303.91</v>
          </cell>
          <cell r="BW47">
            <v>0</v>
          </cell>
          <cell r="BX47">
            <v>0</v>
          </cell>
          <cell r="BY47">
            <v>40785.699999999997</v>
          </cell>
          <cell r="BZ47">
            <v>2185786.6200000006</v>
          </cell>
          <cell r="CA47">
            <v>-237912.08000000002</v>
          </cell>
          <cell r="CB47">
            <v>-471513.92</v>
          </cell>
          <cell r="CC47">
            <v>-709426</v>
          </cell>
          <cell r="CD47">
            <v>1476360.6200000006</v>
          </cell>
          <cell r="CE47">
            <v>-352590.08999999997</v>
          </cell>
          <cell r="CF47">
            <v>-16940</v>
          </cell>
          <cell r="CG47">
            <v>0</v>
          </cell>
          <cell r="CH47">
            <v>0</v>
          </cell>
          <cell r="CI47">
            <v>-369530.08999999997</v>
          </cell>
          <cell r="CJ47">
            <v>-80111.12</v>
          </cell>
          <cell r="CK47">
            <v>0</v>
          </cell>
          <cell r="CL47">
            <v>-263985.12</v>
          </cell>
          <cell r="CM47">
            <v>-143997.04</v>
          </cell>
          <cell r="CN47">
            <v>-24368.28</v>
          </cell>
          <cell r="CO47">
            <v>-119821.97</v>
          </cell>
          <cell r="CP47">
            <v>1183973.0000000005</v>
          </cell>
          <cell r="CQ47">
            <v>879840.83</v>
          </cell>
          <cell r="CR47">
            <v>327464.88</v>
          </cell>
          <cell r="CS47">
            <v>233539.9</v>
          </cell>
          <cell r="CT47">
            <v>148491.63</v>
          </cell>
          <cell r="CU47">
            <v>0</v>
          </cell>
          <cell r="CV47">
            <v>0</v>
          </cell>
          <cell r="CW47">
            <v>196478.93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19303.91</v>
          </cell>
          <cell r="DD47">
            <v>0</v>
          </cell>
          <cell r="DE47">
            <v>0</v>
          </cell>
          <cell r="DF47">
            <v>40785.699999999997</v>
          </cell>
          <cell r="DG47">
            <v>1845905.78</v>
          </cell>
          <cell r="DH47">
            <v>-224995.41</v>
          </cell>
          <cell r="DI47">
            <v>-400414.43</v>
          </cell>
          <cell r="DJ47">
            <v>-625409.84</v>
          </cell>
          <cell r="DK47">
            <v>1220495.94</v>
          </cell>
          <cell r="DL47">
            <v>-290123.93</v>
          </cell>
          <cell r="DM47">
            <v>-15400</v>
          </cell>
          <cell r="DN47">
            <v>0</v>
          </cell>
          <cell r="DO47">
            <v>0</v>
          </cell>
          <cell r="DP47">
            <v>-305523.93</v>
          </cell>
          <cell r="DQ47">
            <v>-40055.56</v>
          </cell>
          <cell r="DR47">
            <v>0</v>
          </cell>
          <cell r="DS47">
            <v>-230986.98</v>
          </cell>
          <cell r="DT47">
            <v>-127497.97</v>
          </cell>
          <cell r="DU47">
            <v>-22057.09</v>
          </cell>
          <cell r="DV47">
            <v>-119821.97</v>
          </cell>
          <cell r="DW47">
            <v>999962.28</v>
          </cell>
        </row>
        <row r="48">
          <cell r="A48">
            <v>39</v>
          </cell>
          <cell r="B48">
            <v>754629</v>
          </cell>
          <cell r="C48" t="str">
            <v>MUILI</v>
          </cell>
          <cell r="D48" t="str">
            <v>H.G.</v>
          </cell>
          <cell r="F48" t="str">
            <v>FALSE</v>
          </cell>
          <cell r="L48">
            <v>2</v>
          </cell>
          <cell r="M48">
            <v>14</v>
          </cell>
          <cell r="N48">
            <v>10</v>
          </cell>
          <cell r="O48">
            <v>4</v>
          </cell>
          <cell r="P48" t="str">
            <v>P.A. TO CCM / SALES COORDINATOR</v>
          </cell>
          <cell r="Q48" t="str">
            <v>99-02-40005003-5</v>
          </cell>
          <cell r="R48">
            <v>16</v>
          </cell>
          <cell r="S48" t="str">
            <v>208/7107410/1/1/0</v>
          </cell>
          <cell r="U48">
            <v>1664574.3686000002</v>
          </cell>
          <cell r="V48">
            <v>832287.18430000008</v>
          </cell>
          <cell r="W48">
            <v>332914.87372000003</v>
          </cell>
          <cell r="X48">
            <v>299623.38634800003</v>
          </cell>
          <cell r="AB48">
            <v>199748.92423200002</v>
          </cell>
          <cell r="AD48">
            <v>332914.87372000003</v>
          </cell>
          <cell r="AM48">
            <v>1616091.62</v>
          </cell>
          <cell r="AR48">
            <v>323218.32400000002</v>
          </cell>
          <cell r="AS48">
            <v>13467.430166666667</v>
          </cell>
          <cell r="AT48">
            <v>1510366</v>
          </cell>
          <cell r="AU48">
            <v>1616091.62</v>
          </cell>
          <cell r="AV48">
            <v>0.02</v>
          </cell>
          <cell r="AW48">
            <v>0.1</v>
          </cell>
          <cell r="AY48">
            <v>12</v>
          </cell>
          <cell r="BB48">
            <v>-175518.33666666664</v>
          </cell>
          <cell r="BC48">
            <v>-251036.64666666661</v>
          </cell>
          <cell r="BE48">
            <v>1</v>
          </cell>
          <cell r="BF48">
            <v>578406</v>
          </cell>
          <cell r="BG48">
            <v>200000</v>
          </cell>
          <cell r="BH48">
            <v>181843.20000000001</v>
          </cell>
          <cell r="BI48">
            <v>134577.45000000001</v>
          </cell>
          <cell r="BJ48">
            <v>737593.56</v>
          </cell>
          <cell r="BK48">
            <v>295037.44</v>
          </cell>
          <cell r="BL48">
            <v>265533.68</v>
          </cell>
          <cell r="BM48">
            <v>121206.87</v>
          </cell>
          <cell r="BN48">
            <v>0</v>
          </cell>
          <cell r="BO48">
            <v>0</v>
          </cell>
          <cell r="BP48">
            <v>177022.44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138714.56</v>
          </cell>
          <cell r="BV48">
            <v>15756.9</v>
          </cell>
          <cell r="BW48">
            <v>0</v>
          </cell>
          <cell r="BX48">
            <v>0</v>
          </cell>
          <cell r="BY48">
            <v>33291.5</v>
          </cell>
          <cell r="BZ48">
            <v>1784156.9499999997</v>
          </cell>
          <cell r="CA48">
            <v>-227753.88999999998</v>
          </cell>
          <cell r="CB48">
            <v>-391188.03</v>
          </cell>
          <cell r="CC48">
            <v>-618941.92000000004</v>
          </cell>
          <cell r="CD48">
            <v>1165215.0299999998</v>
          </cell>
          <cell r="CE48">
            <v>-274803.75</v>
          </cell>
          <cell r="CF48">
            <v>-16940</v>
          </cell>
          <cell r="CG48">
            <v>0</v>
          </cell>
          <cell r="CH48">
            <v>0</v>
          </cell>
          <cell r="CI48">
            <v>-291743.75</v>
          </cell>
          <cell r="CJ48">
            <v>-258486.20333333325</v>
          </cell>
          <cell r="CK48">
            <v>0</v>
          </cell>
          <cell r="CL48">
            <v>-215478.88</v>
          </cell>
          <cell r="CM48">
            <v>-117098.76000000001</v>
          </cell>
          <cell r="CN48">
            <v>-18172.91</v>
          </cell>
          <cell r="CO48">
            <v>-95891.64</v>
          </cell>
          <cell r="CP48">
            <v>787284.80666666653</v>
          </cell>
          <cell r="CQ48">
            <v>668236.29</v>
          </cell>
          <cell r="CR48">
            <v>267294.53000000003</v>
          </cell>
          <cell r="CS48">
            <v>240565.06</v>
          </cell>
          <cell r="CT48">
            <v>121206.87</v>
          </cell>
          <cell r="CU48">
            <v>0</v>
          </cell>
          <cell r="CV48">
            <v>0</v>
          </cell>
          <cell r="CW48">
            <v>160376.70000000001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15756.9</v>
          </cell>
          <cell r="DD48">
            <v>0</v>
          </cell>
          <cell r="DE48">
            <v>0</v>
          </cell>
          <cell r="DF48">
            <v>33291.5</v>
          </cell>
          <cell r="DG48">
            <v>1506727.85</v>
          </cell>
          <cell r="DH48">
            <v>-213170.55</v>
          </cell>
          <cell r="DI48">
            <v>-332578.88</v>
          </cell>
          <cell r="DJ48">
            <v>-545749.43000000005</v>
          </cell>
          <cell r="DK48">
            <v>960978.42</v>
          </cell>
          <cell r="DL48">
            <v>-225244.6</v>
          </cell>
          <cell r="DM48">
            <v>-15400</v>
          </cell>
          <cell r="DN48">
            <v>0</v>
          </cell>
          <cell r="DO48">
            <v>0</v>
          </cell>
          <cell r="DP48">
            <v>-240644.6</v>
          </cell>
          <cell r="DQ48">
            <v>-233034.03333333327</v>
          </cell>
          <cell r="DR48">
            <v>0</v>
          </cell>
          <cell r="DS48">
            <v>-188544.02</v>
          </cell>
          <cell r="DT48">
            <v>-103631.33</v>
          </cell>
          <cell r="DU48">
            <v>-16785.759999999998</v>
          </cell>
          <cell r="DV48">
            <v>-95891.64</v>
          </cell>
          <cell r="DW48">
            <v>628196.46666666679</v>
          </cell>
        </row>
        <row r="49">
          <cell r="A49">
            <v>40</v>
          </cell>
          <cell r="B49">
            <v>754850</v>
          </cell>
          <cell r="C49" t="str">
            <v>OYEFESO-ODUSAMI</v>
          </cell>
          <cell r="D49" t="str">
            <v>B.</v>
          </cell>
          <cell r="F49" t="str">
            <v>FALSE</v>
          </cell>
          <cell r="L49">
            <v>2</v>
          </cell>
          <cell r="M49">
            <v>14</v>
          </cell>
          <cell r="N49">
            <v>10</v>
          </cell>
          <cell r="O49">
            <v>3</v>
          </cell>
          <cell r="P49" t="str">
            <v>MARKETING EXECUTIVE</v>
          </cell>
          <cell r="Q49" t="str">
            <v>99-02-40004989-4</v>
          </cell>
          <cell r="R49">
            <v>16</v>
          </cell>
          <cell r="S49" t="str">
            <v>208/7105422/110</v>
          </cell>
          <cell r="U49">
            <v>1853992.0776</v>
          </cell>
          <cell r="V49">
            <v>926996.03879999998</v>
          </cell>
          <cell r="W49">
            <v>370798.41552000004</v>
          </cell>
          <cell r="X49">
            <v>333718.57396799995</v>
          </cell>
          <cell r="AB49">
            <v>222479.04931199999</v>
          </cell>
          <cell r="AD49">
            <v>370798.41552000004</v>
          </cell>
          <cell r="AM49">
            <v>1782684.2</v>
          </cell>
          <cell r="AR49">
            <v>356536.84</v>
          </cell>
          <cell r="AS49">
            <v>14855.701666666668</v>
          </cell>
          <cell r="AT49">
            <v>1666060</v>
          </cell>
          <cell r="AU49">
            <v>1782684.2</v>
          </cell>
          <cell r="AV49">
            <v>0.02</v>
          </cell>
          <cell r="AW49">
            <v>0.1</v>
          </cell>
          <cell r="AY49">
            <v>12</v>
          </cell>
          <cell r="BB49">
            <v>-198303.03833333333</v>
          </cell>
          <cell r="BC49">
            <v>-281606.04833333328</v>
          </cell>
          <cell r="BE49">
            <v>1</v>
          </cell>
          <cell r="BF49">
            <v>617758</v>
          </cell>
          <cell r="BG49">
            <v>230000</v>
          </cell>
          <cell r="BH49">
            <v>207301.6</v>
          </cell>
          <cell r="BI49">
            <v>134577.45000000001</v>
          </cell>
          <cell r="BJ49">
            <v>817341.39</v>
          </cell>
          <cell r="BK49">
            <v>326936.56</v>
          </cell>
          <cell r="BL49">
            <v>294242.88</v>
          </cell>
          <cell r="BM49">
            <v>133701.32</v>
          </cell>
          <cell r="BN49">
            <v>0</v>
          </cell>
          <cell r="BO49">
            <v>0</v>
          </cell>
          <cell r="BP49">
            <v>196161.91999999998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154499.33999999997</v>
          </cell>
          <cell r="BV49">
            <v>23174.9</v>
          </cell>
          <cell r="BW49">
            <v>0</v>
          </cell>
          <cell r="BX49">
            <v>0</v>
          </cell>
          <cell r="BY49">
            <v>55619.76</v>
          </cell>
          <cell r="BZ49">
            <v>2001678.07</v>
          </cell>
          <cell r="CA49">
            <v>-234695.25</v>
          </cell>
          <cell r="CB49">
            <v>-434692.26</v>
          </cell>
          <cell r="CC49">
            <v>-669387.51</v>
          </cell>
          <cell r="CD49">
            <v>1332290.5600000001</v>
          </cell>
          <cell r="CE49">
            <v>-316572.63</v>
          </cell>
          <cell r="CF49">
            <v>-16940</v>
          </cell>
          <cell r="CG49">
            <v>0</v>
          </cell>
          <cell r="CH49">
            <v>0</v>
          </cell>
          <cell r="CI49">
            <v>-333512.63</v>
          </cell>
          <cell r="CJ49">
            <v>-263257.37</v>
          </cell>
          <cell r="CK49">
            <v>0</v>
          </cell>
          <cell r="CL49">
            <v>-204878.18</v>
          </cell>
          <cell r="CM49">
            <v>-128558.78</v>
          </cell>
          <cell r="CN49">
            <v>-19815.010000000002</v>
          </cell>
          <cell r="CO49">
            <v>-49595.15</v>
          </cell>
          <cell r="CP49">
            <v>1002060.9499999998</v>
          </cell>
          <cell r="CQ49">
            <v>740091.72</v>
          </cell>
          <cell r="CR49">
            <v>296036.69</v>
          </cell>
          <cell r="CS49">
            <v>266433</v>
          </cell>
          <cell r="CT49">
            <v>133701.32</v>
          </cell>
          <cell r="CU49">
            <v>0</v>
          </cell>
          <cell r="CV49">
            <v>0</v>
          </cell>
          <cell r="CW49">
            <v>177622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23174.9</v>
          </cell>
          <cell r="DD49">
            <v>0</v>
          </cell>
          <cell r="DE49">
            <v>0</v>
          </cell>
          <cell r="DF49">
            <v>55619.76</v>
          </cell>
          <cell r="DG49">
            <v>1692679.39</v>
          </cell>
          <cell r="DH49">
            <v>-220111.91</v>
          </cell>
          <cell r="DI49">
            <v>-369769.19</v>
          </cell>
          <cell r="DJ49">
            <v>-589881.1</v>
          </cell>
          <cell r="DK49">
            <v>1102798.29</v>
          </cell>
          <cell r="DL49">
            <v>-260699.56</v>
          </cell>
          <cell r="DM49">
            <v>-15400</v>
          </cell>
          <cell r="DN49">
            <v>0</v>
          </cell>
          <cell r="DO49">
            <v>0</v>
          </cell>
          <cell r="DP49">
            <v>-276099.56</v>
          </cell>
          <cell r="DQ49">
            <v>-245090.7</v>
          </cell>
          <cell r="DR49">
            <v>0</v>
          </cell>
          <cell r="DS49">
            <v>-166963.51999999999</v>
          </cell>
          <cell r="DT49">
            <v>-113703.08</v>
          </cell>
          <cell r="DU49">
            <v>-18270.02</v>
          </cell>
          <cell r="DV49">
            <v>-49595.15</v>
          </cell>
          <cell r="DW49">
            <v>822957.36</v>
          </cell>
        </row>
        <row r="50">
          <cell r="A50">
            <v>41</v>
          </cell>
          <cell r="B50">
            <v>754628</v>
          </cell>
          <cell r="C50" t="str">
            <v>RAYMOND-OBI</v>
          </cell>
          <cell r="D50" t="str">
            <v>F.E.</v>
          </cell>
          <cell r="F50" t="str">
            <v>FALSE</v>
          </cell>
          <cell r="L50">
            <v>2</v>
          </cell>
          <cell r="M50">
            <v>14</v>
          </cell>
          <cell r="N50">
            <v>10</v>
          </cell>
          <cell r="O50">
            <v>3</v>
          </cell>
          <cell r="P50" t="str">
            <v>FIELD ACCOUNT MANAGER</v>
          </cell>
          <cell r="Q50" t="str">
            <v>99-02-40005007-8</v>
          </cell>
          <cell r="R50">
            <v>16</v>
          </cell>
          <cell r="S50" t="str">
            <v>208/7101496/110</v>
          </cell>
          <cell r="U50">
            <v>1469534.7471999999</v>
          </cell>
          <cell r="V50">
            <v>734767.37359999993</v>
          </cell>
          <cell r="W50">
            <v>293906.94944</v>
          </cell>
          <cell r="X50">
            <v>264516.25449599995</v>
          </cell>
          <cell r="AB50">
            <v>176344.16966399999</v>
          </cell>
          <cell r="AD50">
            <v>293906.94944</v>
          </cell>
          <cell r="AM50">
            <v>1413014.18</v>
          </cell>
          <cell r="AR50">
            <v>282602.83600000007</v>
          </cell>
          <cell r="AS50">
            <v>11775.118166666667</v>
          </cell>
          <cell r="AT50">
            <v>1320574</v>
          </cell>
          <cell r="AU50">
            <v>1413014.18</v>
          </cell>
          <cell r="AV50">
            <v>0.02</v>
          </cell>
          <cell r="AW50">
            <v>0.1</v>
          </cell>
          <cell r="AY50">
            <v>12</v>
          </cell>
          <cell r="BB50">
            <v>-158028.68333333335</v>
          </cell>
          <cell r="BC50">
            <v>-224057.39333333337</v>
          </cell>
          <cell r="BE50">
            <v>1</v>
          </cell>
          <cell r="BF50">
            <v>485764</v>
          </cell>
          <cell r="BG50">
            <v>184000</v>
          </cell>
          <cell r="BH50">
            <v>165841.5</v>
          </cell>
          <cell r="BI50">
            <v>107661.75</v>
          </cell>
          <cell r="BJ50">
            <v>647851.57999999996</v>
          </cell>
          <cell r="BK50">
            <v>259140.68</v>
          </cell>
          <cell r="BL50">
            <v>233226.56</v>
          </cell>
          <cell r="BM50">
            <v>105976.06</v>
          </cell>
          <cell r="BN50">
            <v>0</v>
          </cell>
          <cell r="BO50">
            <v>0</v>
          </cell>
          <cell r="BP50">
            <v>155484.39000000001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122461.23000000001</v>
          </cell>
          <cell r="BV50">
            <v>18369.189999999999</v>
          </cell>
          <cell r="BW50">
            <v>0</v>
          </cell>
          <cell r="BX50">
            <v>0</v>
          </cell>
          <cell r="BY50">
            <v>44086.04</v>
          </cell>
          <cell r="BZ50">
            <v>1586595.73</v>
          </cell>
          <cell r="CA50">
            <v>-219292.33</v>
          </cell>
          <cell r="CB50">
            <v>-351675.82</v>
          </cell>
          <cell r="CC50">
            <v>-570968.15</v>
          </cell>
          <cell r="CD50">
            <v>1015627.58</v>
          </cell>
          <cell r="CE50">
            <v>-237406.85</v>
          </cell>
          <cell r="CF50">
            <v>-16940</v>
          </cell>
          <cell r="CG50">
            <v>0</v>
          </cell>
          <cell r="CH50">
            <v>0</v>
          </cell>
          <cell r="CI50">
            <v>-254346.85</v>
          </cell>
          <cell r="CJ50">
            <v>-149875</v>
          </cell>
          <cell r="CK50">
            <v>0</v>
          </cell>
          <cell r="CL50">
            <v>-188401.91999999998</v>
          </cell>
          <cell r="CM50">
            <v>-101985.64</v>
          </cell>
          <cell r="CN50">
            <v>-15748.880000000001</v>
          </cell>
          <cell r="CO50">
            <v>-1100.48</v>
          </cell>
          <cell r="CP50">
            <v>875136.96</v>
          </cell>
          <cell r="CQ50">
            <v>586620.97</v>
          </cell>
          <cell r="CR50">
            <v>234648.43</v>
          </cell>
          <cell r="CS50">
            <v>211183.54</v>
          </cell>
          <cell r="CT50">
            <v>105976.06</v>
          </cell>
          <cell r="CU50">
            <v>0</v>
          </cell>
          <cell r="CV50">
            <v>0</v>
          </cell>
          <cell r="CW50">
            <v>140789.04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18369.189999999999</v>
          </cell>
          <cell r="DD50">
            <v>0</v>
          </cell>
          <cell r="DE50">
            <v>0</v>
          </cell>
          <cell r="DF50">
            <v>44086.04</v>
          </cell>
          <cell r="DG50">
            <v>1341673.27</v>
          </cell>
          <cell r="DH50">
            <v>-204708.99</v>
          </cell>
          <cell r="DI50">
            <v>-299567.99</v>
          </cell>
          <cell r="DJ50">
            <v>-504276.98</v>
          </cell>
          <cell r="DK50">
            <v>837396.29</v>
          </cell>
          <cell r="DL50">
            <v>-194349.03</v>
          </cell>
          <cell r="DM50">
            <v>-15400</v>
          </cell>
          <cell r="DN50">
            <v>0</v>
          </cell>
          <cell r="DO50">
            <v>0</v>
          </cell>
          <cell r="DP50">
            <v>-209749.03</v>
          </cell>
          <cell r="DQ50">
            <v>-136250</v>
          </cell>
          <cell r="DR50">
            <v>0</v>
          </cell>
          <cell r="DS50">
            <v>-164851.68</v>
          </cell>
          <cell r="DT50">
            <v>-90210.52</v>
          </cell>
          <cell r="DU50">
            <v>-14524.27</v>
          </cell>
          <cell r="DV50">
            <v>-1100.48</v>
          </cell>
          <cell r="DW50">
            <v>724987.29</v>
          </cell>
        </row>
        <row r="51">
          <cell r="A51">
            <v>42</v>
          </cell>
          <cell r="B51">
            <v>769109</v>
          </cell>
          <cell r="C51" t="str">
            <v>SOETAN</v>
          </cell>
          <cell r="D51" t="str">
            <v>F.B.</v>
          </cell>
          <cell r="F51" t="str">
            <v>FALSE</v>
          </cell>
          <cell r="L51">
            <v>2</v>
          </cell>
          <cell r="M51">
            <v>14</v>
          </cell>
          <cell r="N51">
            <v>10</v>
          </cell>
          <cell r="O51">
            <v>3</v>
          </cell>
          <cell r="P51" t="str">
            <v>FIELD ACCOUNT MANAGER</v>
          </cell>
          <cell r="Q51" t="str">
            <v>01-02-60035678-2</v>
          </cell>
          <cell r="R51">
            <v>4</v>
          </cell>
          <cell r="S51" t="str">
            <v>009055002</v>
          </cell>
          <cell r="U51">
            <v>1455404.6054</v>
          </cell>
          <cell r="V51">
            <v>727702.3027</v>
          </cell>
          <cell r="W51">
            <v>291080.92108</v>
          </cell>
          <cell r="X51">
            <v>261972.82897199999</v>
          </cell>
          <cell r="AB51">
            <v>174648.55264799998</v>
          </cell>
          <cell r="AD51">
            <v>291080.92108</v>
          </cell>
          <cell r="AM51">
            <v>1413014.18</v>
          </cell>
          <cell r="AR51">
            <v>282602.83600000007</v>
          </cell>
          <cell r="AS51">
            <v>11775.118166666667</v>
          </cell>
          <cell r="AT51">
            <v>1320574</v>
          </cell>
          <cell r="AU51">
            <v>1413014.18</v>
          </cell>
          <cell r="AV51">
            <v>0.02</v>
          </cell>
          <cell r="AW51">
            <v>0.1</v>
          </cell>
          <cell r="AY51">
            <v>12</v>
          </cell>
          <cell r="BB51">
            <v>-104873.14333333334</v>
          </cell>
          <cell r="BC51">
            <v>-170901.85333333336</v>
          </cell>
          <cell r="BE51">
            <v>1</v>
          </cell>
          <cell r="BF51">
            <v>481093</v>
          </cell>
          <cell r="BG51">
            <v>184000</v>
          </cell>
          <cell r="BH51">
            <v>165841.5</v>
          </cell>
          <cell r="BI51">
            <v>107661.75</v>
          </cell>
          <cell r="BJ51">
            <v>644907.82999999996</v>
          </cell>
          <cell r="BK51">
            <v>257963.13</v>
          </cell>
          <cell r="BL51">
            <v>232166.81</v>
          </cell>
          <cell r="BM51">
            <v>105976.06</v>
          </cell>
          <cell r="BN51">
            <v>0</v>
          </cell>
          <cell r="BO51">
            <v>0</v>
          </cell>
          <cell r="BP51">
            <v>154777.88999999998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121283.72000000002</v>
          </cell>
          <cell r="BV51">
            <v>13776.89</v>
          </cell>
          <cell r="BW51">
            <v>0</v>
          </cell>
          <cell r="BX51">
            <v>0</v>
          </cell>
          <cell r="BY51">
            <v>29108.09</v>
          </cell>
          <cell r="BZ51">
            <v>1559960.42</v>
          </cell>
          <cell r="CA51">
            <v>-219292.33</v>
          </cell>
          <cell r="CB51">
            <v>-346348.71</v>
          </cell>
          <cell r="CC51">
            <v>-565641.04</v>
          </cell>
          <cell r="CD51">
            <v>994319.37999999989</v>
          </cell>
          <cell r="CE51">
            <v>-232079.79</v>
          </cell>
          <cell r="CF51">
            <v>-16940</v>
          </cell>
          <cell r="CG51">
            <v>0</v>
          </cell>
          <cell r="CH51">
            <v>0</v>
          </cell>
          <cell r="CI51">
            <v>-249019.79</v>
          </cell>
          <cell r="CJ51">
            <v>-250831.7</v>
          </cell>
          <cell r="CK51">
            <v>0</v>
          </cell>
          <cell r="CL51">
            <v>-188401.91999999998</v>
          </cell>
          <cell r="CM51">
            <v>-101985.64</v>
          </cell>
          <cell r="CN51">
            <v>-15690.03</v>
          </cell>
          <cell r="CO51">
            <v>-2140.48</v>
          </cell>
          <cell r="CP51">
            <v>751890.86</v>
          </cell>
          <cell r="CQ51">
            <v>584265.97</v>
          </cell>
          <cell r="CR51">
            <v>233706.39</v>
          </cell>
          <cell r="CS51">
            <v>210335.74</v>
          </cell>
          <cell r="CT51">
            <v>105976.06</v>
          </cell>
          <cell r="CU51">
            <v>0</v>
          </cell>
          <cell r="CV51">
            <v>0</v>
          </cell>
          <cell r="CW51">
            <v>140223.84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13776.89</v>
          </cell>
          <cell r="DD51">
            <v>0</v>
          </cell>
          <cell r="DE51">
            <v>0</v>
          </cell>
          <cell r="DF51">
            <v>29108.09</v>
          </cell>
          <cell r="DG51">
            <v>1317392.98</v>
          </cell>
          <cell r="DH51">
            <v>-204708.99</v>
          </cell>
          <cell r="DI51">
            <v>-294711.90000000002</v>
          </cell>
          <cell r="DJ51">
            <v>-499420.89</v>
          </cell>
          <cell r="DK51">
            <v>817972.09</v>
          </cell>
          <cell r="DL51">
            <v>-189492.98</v>
          </cell>
          <cell r="DM51">
            <v>-15400</v>
          </cell>
          <cell r="DN51">
            <v>0</v>
          </cell>
          <cell r="DO51">
            <v>0</v>
          </cell>
          <cell r="DP51">
            <v>-204892.98</v>
          </cell>
          <cell r="DQ51">
            <v>-227215.03</v>
          </cell>
          <cell r="DR51">
            <v>0</v>
          </cell>
          <cell r="DS51">
            <v>-164851.68</v>
          </cell>
          <cell r="DT51">
            <v>-90210.52</v>
          </cell>
          <cell r="DU51">
            <v>-14477.19</v>
          </cell>
          <cell r="DV51">
            <v>-2140.48</v>
          </cell>
          <cell r="DW51">
            <v>613605.1</v>
          </cell>
        </row>
        <row r="52">
          <cell r="A52">
            <v>43</v>
          </cell>
          <cell r="B52">
            <v>690504</v>
          </cell>
          <cell r="C52" t="str">
            <v>AKINTOBI</v>
          </cell>
          <cell r="D52" t="str">
            <v>B.</v>
          </cell>
          <cell r="F52" t="str">
            <v>FALSE</v>
          </cell>
          <cell r="L52">
            <v>2</v>
          </cell>
          <cell r="M52">
            <v>2</v>
          </cell>
          <cell r="N52">
            <v>2</v>
          </cell>
          <cell r="O52">
            <v>1</v>
          </cell>
          <cell r="P52" t="str">
            <v>MARKETING SERVICES MANAGER W/A</v>
          </cell>
          <cell r="Q52" t="str">
            <v>99-02-40004613-5</v>
          </cell>
          <cell r="R52">
            <v>8</v>
          </cell>
          <cell r="S52" t="str">
            <v>0140204244200</v>
          </cell>
          <cell r="U52">
            <v>3852000</v>
          </cell>
          <cell r="V52">
            <v>2619360</v>
          </cell>
          <cell r="W52">
            <v>770400</v>
          </cell>
          <cell r="AB52">
            <v>462240</v>
          </cell>
          <cell r="AD52">
            <v>770400</v>
          </cell>
          <cell r="AM52">
            <v>3852000</v>
          </cell>
          <cell r="AR52">
            <v>770400</v>
          </cell>
          <cell r="AS52">
            <v>64200</v>
          </cell>
          <cell r="AT52">
            <v>3600000</v>
          </cell>
          <cell r="AU52">
            <v>3852000</v>
          </cell>
          <cell r="AV52">
            <v>0</v>
          </cell>
          <cell r="AW52">
            <v>0.2</v>
          </cell>
          <cell r="AY52">
            <v>12</v>
          </cell>
          <cell r="BB52">
            <v>-774829.5</v>
          </cell>
          <cell r="BC52">
            <v>-954829.5</v>
          </cell>
          <cell r="BE52">
            <v>1</v>
          </cell>
          <cell r="BF52">
            <v>1781316</v>
          </cell>
          <cell r="BG52">
            <v>1189659</v>
          </cell>
          <cell r="BI52">
            <v>134577.45000000001</v>
          </cell>
          <cell r="BJ52">
            <v>1912155</v>
          </cell>
          <cell r="BK52">
            <v>695526</v>
          </cell>
          <cell r="BL52">
            <v>452633.4</v>
          </cell>
          <cell r="BM52">
            <v>288900</v>
          </cell>
          <cell r="BN52">
            <v>0</v>
          </cell>
          <cell r="BO52">
            <v>0</v>
          </cell>
          <cell r="BP52">
            <v>417315.6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321000</v>
          </cell>
          <cell r="BV52">
            <v>103618.8</v>
          </cell>
          <cell r="BW52">
            <v>0</v>
          </cell>
          <cell r="BX52">
            <v>0</v>
          </cell>
          <cell r="BY52">
            <v>79351.199999999997</v>
          </cell>
          <cell r="BZ52">
            <v>4270500</v>
          </cell>
          <cell r="CA52">
            <v>-315916.73</v>
          </cell>
          <cell r="CB52">
            <v>-888456.63</v>
          </cell>
          <cell r="CC52">
            <v>-1204373.3599999999</v>
          </cell>
          <cell r="CD52">
            <v>3066126.64</v>
          </cell>
          <cell r="CE52">
            <v>-750031.64</v>
          </cell>
          <cell r="CF52">
            <v>-16940</v>
          </cell>
          <cell r="CG52">
            <v>0</v>
          </cell>
          <cell r="CH52">
            <v>0</v>
          </cell>
          <cell r="CI52">
            <v>-766971.64</v>
          </cell>
          <cell r="CJ52">
            <v>-409456.63</v>
          </cell>
          <cell r="CK52">
            <v>0</v>
          </cell>
          <cell r="CL52">
            <v>-513600</v>
          </cell>
          <cell r="CM52">
            <v>-571247.76</v>
          </cell>
          <cell r="CN52">
            <v>-28823.88</v>
          </cell>
          <cell r="CO52">
            <v>0</v>
          </cell>
          <cell r="CP52">
            <v>1980400.09</v>
          </cell>
          <cell r="CQ52">
            <v>1693875</v>
          </cell>
          <cell r="CR52">
            <v>631326</v>
          </cell>
          <cell r="CS52">
            <v>452633.4</v>
          </cell>
          <cell r="CT52">
            <v>288900</v>
          </cell>
          <cell r="CU52">
            <v>0</v>
          </cell>
          <cell r="CV52">
            <v>0</v>
          </cell>
          <cell r="CW52">
            <v>378795.6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103618.8</v>
          </cell>
          <cell r="DD52">
            <v>0</v>
          </cell>
          <cell r="DE52">
            <v>0</v>
          </cell>
          <cell r="DF52">
            <v>79351.199999999997</v>
          </cell>
          <cell r="DG52">
            <v>3628500</v>
          </cell>
          <cell r="DH52">
            <v>-303000.06</v>
          </cell>
          <cell r="DI52">
            <v>-756933.3</v>
          </cell>
          <cell r="DJ52">
            <v>-1059933.3600000001</v>
          </cell>
          <cell r="DK52">
            <v>2568566.64</v>
          </cell>
          <cell r="DL52">
            <v>-627141.64</v>
          </cell>
          <cell r="DM52">
            <v>-15400</v>
          </cell>
          <cell r="DN52">
            <v>0</v>
          </cell>
          <cell r="DO52">
            <v>0</v>
          </cell>
          <cell r="DP52">
            <v>-642541.64</v>
          </cell>
          <cell r="DQ52">
            <v>-376873.3</v>
          </cell>
          <cell r="DR52">
            <v>0</v>
          </cell>
          <cell r="DS52">
            <v>-449400</v>
          </cell>
          <cell r="DT52">
            <v>-507047.76</v>
          </cell>
          <cell r="DU52">
            <v>-28823.88</v>
          </cell>
          <cell r="DV52">
            <v>0</v>
          </cell>
          <cell r="DW52">
            <v>1623813.42</v>
          </cell>
        </row>
        <row r="53">
          <cell r="A53">
            <v>44</v>
          </cell>
          <cell r="B53">
            <v>822580</v>
          </cell>
          <cell r="C53" t="str">
            <v>SAM-OGAGA</v>
          </cell>
          <cell r="D53" t="str">
            <v>E.I.</v>
          </cell>
          <cell r="F53" t="str">
            <v>FALSE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  <cell r="P53" t="str">
            <v>COMMERCIAL ANALYST</v>
          </cell>
          <cell r="Q53" t="str">
            <v>96-02-10015889-2</v>
          </cell>
          <cell r="R53">
            <v>16</v>
          </cell>
          <cell r="S53" t="str">
            <v>208/7104458/110</v>
          </cell>
          <cell r="U53">
            <v>2574903.4580999999</v>
          </cell>
          <cell r="V53">
            <v>1287451.72905</v>
          </cell>
          <cell r="W53">
            <v>514980.69162</v>
          </cell>
          <cell r="X53">
            <v>463482.62245799997</v>
          </cell>
          <cell r="AB53">
            <v>308988.414972</v>
          </cell>
          <cell r="AD53">
            <v>514980.69162</v>
          </cell>
          <cell r="AM53">
            <v>2499906.27</v>
          </cell>
          <cell r="AR53">
            <v>499981.25400000002</v>
          </cell>
          <cell r="AS53">
            <v>31248.828374999997</v>
          </cell>
          <cell r="AT53">
            <v>2336361</v>
          </cell>
          <cell r="AU53">
            <v>2499906.27</v>
          </cell>
          <cell r="AV53">
            <v>0.02</v>
          </cell>
          <cell r="AW53">
            <v>0.15</v>
          </cell>
          <cell r="AY53">
            <v>12</v>
          </cell>
          <cell r="BB53">
            <v>-266818.04333333333</v>
          </cell>
          <cell r="BC53">
            <v>-383636.09333333327</v>
          </cell>
          <cell r="BE53">
            <v>1</v>
          </cell>
          <cell r="BF53">
            <v>851069</v>
          </cell>
          <cell r="BG53">
            <v>300000</v>
          </cell>
          <cell r="BH53">
            <v>207301.6</v>
          </cell>
          <cell r="BI53">
            <v>134577.45000000001</v>
          </cell>
          <cell r="BJ53">
            <v>1033683.98</v>
          </cell>
          <cell r="BK53">
            <v>413473.59</v>
          </cell>
          <cell r="BL53">
            <v>372126.23</v>
          </cell>
          <cell r="BM53">
            <v>187492.97</v>
          </cell>
          <cell r="BN53">
            <v>0</v>
          </cell>
          <cell r="BO53">
            <v>0</v>
          </cell>
          <cell r="BP53">
            <v>248084.13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214575.25</v>
          </cell>
          <cell r="BV53">
            <v>24374.080000000002</v>
          </cell>
          <cell r="BW53">
            <v>0</v>
          </cell>
          <cell r="BX53">
            <v>0</v>
          </cell>
          <cell r="BY53">
            <v>51498.06</v>
          </cell>
          <cell r="BZ53">
            <v>2545308.29</v>
          </cell>
          <cell r="CA53">
            <v>-249996.16</v>
          </cell>
          <cell r="CB53">
            <v>-540294.97</v>
          </cell>
          <cell r="CC53">
            <v>-790291.13</v>
          </cell>
          <cell r="CD53">
            <v>1755017.1600000001</v>
          </cell>
          <cell r="CE53">
            <v>-423754.23</v>
          </cell>
          <cell r="CF53">
            <v>-15400</v>
          </cell>
          <cell r="CG53">
            <v>0</v>
          </cell>
          <cell r="CH53">
            <v>0</v>
          </cell>
          <cell r="CI53">
            <v>-439154.23</v>
          </cell>
          <cell r="CJ53">
            <v>-249558.59000000003</v>
          </cell>
          <cell r="CK53">
            <v>0</v>
          </cell>
          <cell r="CL53">
            <v>-305544.08</v>
          </cell>
          <cell r="CM53">
            <v>-256435.91</v>
          </cell>
          <cell r="CN53">
            <v>-32365.65</v>
          </cell>
          <cell r="CO53">
            <v>-5460.97</v>
          </cell>
          <cell r="CP53">
            <v>1256788.8600000001</v>
          </cell>
          <cell r="CQ53">
            <v>926396.34</v>
          </cell>
          <cell r="CR53">
            <v>370558.53</v>
          </cell>
          <cell r="CS53">
            <v>333502.68</v>
          </cell>
          <cell r="CT53">
            <v>187492.97</v>
          </cell>
          <cell r="CU53">
            <v>0</v>
          </cell>
          <cell r="CV53">
            <v>0</v>
          </cell>
          <cell r="CW53">
            <v>222335.1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24374.080000000002</v>
          </cell>
          <cell r="DD53">
            <v>0</v>
          </cell>
          <cell r="DE53">
            <v>0</v>
          </cell>
          <cell r="DF53">
            <v>51498.06</v>
          </cell>
          <cell r="DG53">
            <v>2116157.7599999998</v>
          </cell>
          <cell r="DH53">
            <v>-235412.82</v>
          </cell>
          <cell r="DI53">
            <v>-451341.53</v>
          </cell>
          <cell r="DJ53">
            <v>-686754.35</v>
          </cell>
          <cell r="DK53">
            <v>1429403.41</v>
          </cell>
          <cell r="DL53">
            <v>-343850.8</v>
          </cell>
          <cell r="DM53">
            <v>-13860</v>
          </cell>
          <cell r="DN53">
            <v>0</v>
          </cell>
          <cell r="DO53">
            <v>0</v>
          </cell>
          <cell r="DP53">
            <v>-357710.8</v>
          </cell>
          <cell r="DQ53">
            <v>-206641.92000000001</v>
          </cell>
          <cell r="DR53">
            <v>0</v>
          </cell>
          <cell r="DS53">
            <v>-256934.79</v>
          </cell>
          <cell r="DT53">
            <v>-219978.96</v>
          </cell>
          <cell r="DU53">
            <v>-30219.9</v>
          </cell>
          <cell r="DV53">
            <v>-5460.97</v>
          </cell>
          <cell r="DW53">
            <v>1039210.42</v>
          </cell>
        </row>
        <row r="54">
          <cell r="A54">
            <v>45</v>
          </cell>
          <cell r="B54">
            <v>689966</v>
          </cell>
          <cell r="C54" t="str">
            <v>ADESINA</v>
          </cell>
          <cell r="D54" t="str">
            <v>K.</v>
          </cell>
          <cell r="F54" t="str">
            <v>FALSE</v>
          </cell>
          <cell r="L54">
            <v>2</v>
          </cell>
          <cell r="M54">
            <v>6</v>
          </cell>
          <cell r="N54">
            <v>5</v>
          </cell>
          <cell r="O54">
            <v>6</v>
          </cell>
          <cell r="P54" t="str">
            <v>TICKET DESK AGENT</v>
          </cell>
          <cell r="Q54" t="str">
            <v>19082273-7</v>
          </cell>
          <cell r="R54">
            <v>8</v>
          </cell>
          <cell r="S54" t="str">
            <v>0140204692800</v>
          </cell>
          <cell r="U54">
            <v>1227561.9619</v>
          </cell>
          <cell r="V54">
            <v>613780.98095</v>
          </cell>
          <cell r="W54">
            <v>245512.39238</v>
          </cell>
          <cell r="X54">
            <v>220961.153142</v>
          </cell>
          <cell r="AB54">
            <v>147307.435428</v>
          </cell>
          <cell r="AC54">
            <v>31200</v>
          </cell>
          <cell r="AD54">
            <v>245512.39238</v>
          </cell>
          <cell r="AM54">
            <v>1191807.73</v>
          </cell>
          <cell r="AR54">
            <v>238361.546</v>
          </cell>
          <cell r="AS54">
            <v>9931.731083333334</v>
          </cell>
          <cell r="AT54">
            <v>1113839</v>
          </cell>
          <cell r="AU54">
            <v>1191807.73</v>
          </cell>
          <cell r="AV54">
            <v>0.02</v>
          </cell>
          <cell r="AW54">
            <v>0.1</v>
          </cell>
          <cell r="AY54">
            <v>12</v>
          </cell>
          <cell r="BB54">
            <v>-143191.94</v>
          </cell>
          <cell r="BC54">
            <v>-186384</v>
          </cell>
          <cell r="BE54">
            <v>1</v>
          </cell>
          <cell r="BF54">
            <v>425306</v>
          </cell>
          <cell r="BG54">
            <v>150000</v>
          </cell>
          <cell r="BH54">
            <v>194067.5</v>
          </cell>
          <cell r="BI54">
            <v>134577.45000000001</v>
          </cell>
          <cell r="BJ54">
            <v>543947.96</v>
          </cell>
          <cell r="BK54">
            <v>217579.16999999998</v>
          </cell>
          <cell r="BL54">
            <v>195821.28</v>
          </cell>
          <cell r="BM54">
            <v>89385.58</v>
          </cell>
          <cell r="BN54">
            <v>0</v>
          </cell>
          <cell r="BO54">
            <v>0</v>
          </cell>
          <cell r="BP54">
            <v>130547.51</v>
          </cell>
          <cell r="BQ54">
            <v>27519.22</v>
          </cell>
          <cell r="BR54">
            <v>5000</v>
          </cell>
          <cell r="BS54">
            <v>0</v>
          </cell>
          <cell r="BT54">
            <v>0</v>
          </cell>
          <cell r="BU54">
            <v>102296.81999999999</v>
          </cell>
          <cell r="BV54">
            <v>11620.12</v>
          </cell>
          <cell r="BW54">
            <v>0</v>
          </cell>
          <cell r="BX54">
            <v>0</v>
          </cell>
          <cell r="BY54">
            <v>24551.24</v>
          </cell>
          <cell r="BZ54">
            <v>1348268.9</v>
          </cell>
          <cell r="CA54">
            <v>-210075.4</v>
          </cell>
          <cell r="CB54">
            <v>-304010.40000000002</v>
          </cell>
          <cell r="CC54">
            <v>-514085.80000000005</v>
          </cell>
          <cell r="CD54">
            <v>834183.09999999986</v>
          </cell>
          <cell r="CE54">
            <v>-192045.73</v>
          </cell>
          <cell r="CF54">
            <v>-16940</v>
          </cell>
          <cell r="CG54">
            <v>0</v>
          </cell>
          <cell r="CH54">
            <v>0</v>
          </cell>
          <cell r="CI54">
            <v>-208985.73</v>
          </cell>
          <cell r="CJ54">
            <v>-176947.88</v>
          </cell>
          <cell r="CK54">
            <v>0</v>
          </cell>
          <cell r="CL54">
            <v>-158907.68</v>
          </cell>
          <cell r="CM54">
            <v>-86335.819999999992</v>
          </cell>
          <cell r="CN54">
            <v>-13391.75</v>
          </cell>
          <cell r="CO54">
            <v>-928.2</v>
          </cell>
          <cell r="CP54">
            <v>702771.84</v>
          </cell>
          <cell r="CQ54">
            <v>492799.54</v>
          </cell>
          <cell r="CR54">
            <v>197119.8</v>
          </cell>
          <cell r="CS54">
            <v>177407.85</v>
          </cell>
          <cell r="CT54">
            <v>89385.58</v>
          </cell>
          <cell r="CU54">
            <v>0</v>
          </cell>
          <cell r="CV54">
            <v>0</v>
          </cell>
          <cell r="CW54">
            <v>118271.89</v>
          </cell>
          <cell r="CX54">
            <v>24919.22</v>
          </cell>
          <cell r="CY54">
            <v>5000</v>
          </cell>
          <cell r="CZ54">
            <v>0</v>
          </cell>
          <cell r="DA54">
            <v>0</v>
          </cell>
          <cell r="DB54">
            <v>0</v>
          </cell>
          <cell r="DC54">
            <v>11620.12</v>
          </cell>
          <cell r="DD54">
            <v>0</v>
          </cell>
          <cell r="DE54">
            <v>0</v>
          </cell>
          <cell r="DF54">
            <v>24551.24</v>
          </cell>
          <cell r="DG54">
            <v>1141075.24</v>
          </cell>
          <cell r="DH54">
            <v>-195492.06</v>
          </cell>
          <cell r="DI54">
            <v>-259448.34</v>
          </cell>
          <cell r="DJ54">
            <v>-454940.4</v>
          </cell>
          <cell r="DK54">
            <v>686134.84</v>
          </cell>
          <cell r="DL54">
            <v>-156533.67000000001</v>
          </cell>
          <cell r="DM54">
            <v>-15400</v>
          </cell>
          <cell r="DN54">
            <v>0</v>
          </cell>
          <cell r="DO54">
            <v>0</v>
          </cell>
          <cell r="DP54">
            <v>-171933.67</v>
          </cell>
          <cell r="DQ54">
            <v>-154239.54999999999</v>
          </cell>
          <cell r="DR54">
            <v>0</v>
          </cell>
          <cell r="DS54">
            <v>-139044.22</v>
          </cell>
          <cell r="DT54">
            <v>-76404.09</v>
          </cell>
          <cell r="DU54">
            <v>-12368.78</v>
          </cell>
          <cell r="DV54">
            <v>-928.2</v>
          </cell>
          <cell r="DW54">
            <v>586156.73</v>
          </cell>
        </row>
        <row r="55">
          <cell r="A55">
            <v>46</v>
          </cell>
          <cell r="B55">
            <v>764106</v>
          </cell>
          <cell r="C55" t="str">
            <v>ADODO</v>
          </cell>
          <cell r="D55" t="str">
            <v>S.A.</v>
          </cell>
          <cell r="F55" t="str">
            <v>TRUE</v>
          </cell>
          <cell r="L55">
            <v>2</v>
          </cell>
          <cell r="M55">
            <v>6</v>
          </cell>
          <cell r="N55">
            <v>5</v>
          </cell>
          <cell r="O55">
            <v>3</v>
          </cell>
          <cell r="P55" t="str">
            <v>BUSINESS UNIT LEADER</v>
          </cell>
          <cell r="Q55" t="str">
            <v>00-02-50004431-1</v>
          </cell>
          <cell r="R55">
            <v>16</v>
          </cell>
          <cell r="S55" t="str">
            <v>208/710568/110</v>
          </cell>
          <cell r="U55">
            <v>1904240.0520000001</v>
          </cell>
          <cell r="V55">
            <v>952120.02600000007</v>
          </cell>
          <cell r="W55">
            <v>380848.01040000003</v>
          </cell>
          <cell r="X55">
            <v>342763.20936000004</v>
          </cell>
          <cell r="AB55">
            <v>228508.80624000001</v>
          </cell>
          <cell r="AD55">
            <v>380848.01040000003</v>
          </cell>
          <cell r="AM55">
            <v>1831000.05</v>
          </cell>
          <cell r="AR55">
            <v>366200.01</v>
          </cell>
          <cell r="AS55">
            <v>15258.33375</v>
          </cell>
          <cell r="AT55">
            <v>1711215</v>
          </cell>
          <cell r="AU55">
            <v>1831000.05</v>
          </cell>
          <cell r="AV55">
            <v>0.02</v>
          </cell>
          <cell r="AW55">
            <v>0.1</v>
          </cell>
          <cell r="AY55">
            <v>12</v>
          </cell>
          <cell r="BB55">
            <v>-200560.76833333334</v>
          </cell>
          <cell r="BC55">
            <v>-286121.51833333331</v>
          </cell>
          <cell r="BE55">
            <v>1</v>
          </cell>
          <cell r="BF55">
            <v>650000</v>
          </cell>
          <cell r="BG55">
            <v>230000</v>
          </cell>
          <cell r="BH55">
            <v>207301.6</v>
          </cell>
          <cell r="BI55">
            <v>134577.45000000001</v>
          </cell>
          <cell r="BJ55">
            <v>839493.6</v>
          </cell>
          <cell r="BK55">
            <v>335797.41000000003</v>
          </cell>
          <cell r="BL55">
            <v>302217.69</v>
          </cell>
          <cell r="BM55">
            <v>137325</v>
          </cell>
          <cell r="BN55">
            <v>0</v>
          </cell>
          <cell r="BO55">
            <v>0</v>
          </cell>
          <cell r="BP55">
            <v>201478.44999999998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158686.63999999998</v>
          </cell>
          <cell r="BV55">
            <v>23803</v>
          </cell>
          <cell r="BW55">
            <v>0</v>
          </cell>
          <cell r="BX55">
            <v>0</v>
          </cell>
          <cell r="BY55">
            <v>57127.19</v>
          </cell>
          <cell r="BZ55">
            <v>2055928.9799999997</v>
          </cell>
          <cell r="CA55">
            <v>-236708.41</v>
          </cell>
          <cell r="CB55">
            <v>-445542.41</v>
          </cell>
          <cell r="CC55">
            <v>-682250.82</v>
          </cell>
          <cell r="CD55">
            <v>1373678.1599999997</v>
          </cell>
          <cell r="CE55">
            <v>-326919.49</v>
          </cell>
          <cell r="CF55">
            <v>-16940</v>
          </cell>
          <cell r="CG55">
            <v>0</v>
          </cell>
          <cell r="CH55">
            <v>0</v>
          </cell>
          <cell r="CI55">
            <v>-343859.49</v>
          </cell>
          <cell r="CJ55">
            <v>-159866.62999999998</v>
          </cell>
          <cell r="CK55">
            <v>0</v>
          </cell>
          <cell r="CL55">
            <v>-244133.36</v>
          </cell>
          <cell r="CM55">
            <v>-131898.19999999998</v>
          </cell>
          <cell r="CN55">
            <v>-20279.64</v>
          </cell>
          <cell r="CO55">
            <v>-42094.01</v>
          </cell>
          <cell r="CP55">
            <v>1113797.6500000001</v>
          </cell>
          <cell r="CQ55">
            <v>760150.26</v>
          </cell>
          <cell r="CR55">
            <v>304060.08</v>
          </cell>
          <cell r="CS55">
            <v>273654.09000000003</v>
          </cell>
          <cell r="CT55">
            <v>137325</v>
          </cell>
          <cell r="CU55">
            <v>0</v>
          </cell>
          <cell r="CV55">
            <v>0</v>
          </cell>
          <cell r="CW55">
            <v>182436.05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23803</v>
          </cell>
          <cell r="DD55">
            <v>0</v>
          </cell>
          <cell r="DE55">
            <v>0</v>
          </cell>
          <cell r="DF55">
            <v>57127.19</v>
          </cell>
          <cell r="DG55">
            <v>1738555.67</v>
          </cell>
          <cell r="DH55">
            <v>-222125.07</v>
          </cell>
          <cell r="DI55">
            <v>-378944.42</v>
          </cell>
          <cell r="DJ55">
            <v>-601069.49</v>
          </cell>
          <cell r="DK55">
            <v>1137486.18</v>
          </cell>
          <cell r="DL55">
            <v>-269371.5</v>
          </cell>
          <cell r="DM55">
            <v>-15400</v>
          </cell>
          <cell r="DN55">
            <v>0</v>
          </cell>
          <cell r="DO55">
            <v>0</v>
          </cell>
          <cell r="DP55">
            <v>-284771.5</v>
          </cell>
          <cell r="DQ55">
            <v>-145333.29999999999</v>
          </cell>
          <cell r="DR55">
            <v>0</v>
          </cell>
          <cell r="DS55">
            <v>-213616.69</v>
          </cell>
          <cell r="DT55">
            <v>-116639.87</v>
          </cell>
          <cell r="DU55">
            <v>-18692.77</v>
          </cell>
          <cell r="DV55">
            <v>-42094.01</v>
          </cell>
          <cell r="DW55">
            <v>917407.53</v>
          </cell>
        </row>
        <row r="56">
          <cell r="A56">
            <v>47</v>
          </cell>
          <cell r="B56">
            <v>754626</v>
          </cell>
          <cell r="C56" t="str">
            <v>AGBABIAKA</v>
          </cell>
          <cell r="D56" t="str">
            <v>T.M.</v>
          </cell>
          <cell r="F56" t="str">
            <v>FALSE</v>
          </cell>
          <cell r="L56">
            <v>2</v>
          </cell>
          <cell r="M56">
            <v>6</v>
          </cell>
          <cell r="N56">
            <v>5</v>
          </cell>
          <cell r="O56">
            <v>4</v>
          </cell>
          <cell r="P56" t="str">
            <v>LEAD AGENT</v>
          </cell>
          <cell r="Q56" t="str">
            <v>99-02-40004997-5</v>
          </cell>
          <cell r="R56">
            <v>8</v>
          </cell>
          <cell r="S56" t="str">
            <v>0140209459500</v>
          </cell>
          <cell r="U56">
            <v>1520277.5177000002</v>
          </cell>
          <cell r="V56">
            <v>760138.7588500001</v>
          </cell>
          <cell r="W56">
            <v>304055.50354000006</v>
          </cell>
          <cell r="X56">
            <v>273649.953186</v>
          </cell>
          <cell r="AB56">
            <v>182433.30212400001</v>
          </cell>
          <cell r="AC56">
            <v>31200</v>
          </cell>
          <cell r="AD56">
            <v>304055.50354000006</v>
          </cell>
          <cell r="AM56">
            <v>1475997.59</v>
          </cell>
          <cell r="AR56">
            <v>295199.51800000004</v>
          </cell>
          <cell r="AS56">
            <v>12299.979916666669</v>
          </cell>
          <cell r="AT56">
            <v>1379437</v>
          </cell>
          <cell r="AU56">
            <v>1475997.59</v>
          </cell>
          <cell r="AV56">
            <v>0.02</v>
          </cell>
          <cell r="AW56">
            <v>0.1</v>
          </cell>
          <cell r="AY56">
            <v>12</v>
          </cell>
          <cell r="BB56">
            <v>-168971.88666666666</v>
          </cell>
          <cell r="BC56">
            <v>-237943.74666666664</v>
          </cell>
          <cell r="BE56">
            <v>1</v>
          </cell>
          <cell r="BF56">
            <v>481292.05950000003</v>
          </cell>
          <cell r="BG56">
            <v>200000</v>
          </cell>
          <cell r="BH56">
            <v>207301.6</v>
          </cell>
          <cell r="BI56">
            <v>134577.45000000001</v>
          </cell>
          <cell r="BJ56">
            <v>673653.82000000007</v>
          </cell>
          <cell r="BK56">
            <v>269461.53999999998</v>
          </cell>
          <cell r="BL56">
            <v>242515.36000000002</v>
          </cell>
          <cell r="BM56">
            <v>110699.82</v>
          </cell>
          <cell r="BN56">
            <v>0</v>
          </cell>
          <cell r="BO56">
            <v>0</v>
          </cell>
          <cell r="BP56">
            <v>161676.95000000001</v>
          </cell>
          <cell r="BQ56">
            <v>27519.22</v>
          </cell>
          <cell r="BR56">
            <v>5000</v>
          </cell>
          <cell r="BS56">
            <v>0</v>
          </cell>
          <cell r="BT56">
            <v>0</v>
          </cell>
          <cell r="BU56">
            <v>126689.83</v>
          </cell>
          <cell r="BV56">
            <v>14390.98</v>
          </cell>
          <cell r="BW56">
            <v>19200</v>
          </cell>
          <cell r="BX56">
            <v>0</v>
          </cell>
          <cell r="BY56">
            <v>30405.56</v>
          </cell>
          <cell r="BZ56">
            <v>1681213.0800000003</v>
          </cell>
          <cell r="CA56">
            <v>-221916.63999999998</v>
          </cell>
          <cell r="CB56">
            <v>-370599.26</v>
          </cell>
          <cell r="CC56">
            <v>-592515.9</v>
          </cell>
          <cell r="CD56">
            <v>1088697.1800000002</v>
          </cell>
          <cell r="CE56">
            <v>-255674.26</v>
          </cell>
          <cell r="CF56">
            <v>-16940</v>
          </cell>
          <cell r="CG56">
            <v>0</v>
          </cell>
          <cell r="CH56">
            <v>0</v>
          </cell>
          <cell r="CI56">
            <v>-272614.26</v>
          </cell>
          <cell r="CJ56">
            <v>-252899.99</v>
          </cell>
          <cell r="CK56">
            <v>0</v>
          </cell>
          <cell r="CL56">
            <v>-196799.68</v>
          </cell>
          <cell r="CM56">
            <v>-106421.37999999999</v>
          </cell>
          <cell r="CN56">
            <v>-16334.33</v>
          </cell>
          <cell r="CO56">
            <v>-2189.5300000000002</v>
          </cell>
          <cell r="CP56">
            <v>833953.91000000038</v>
          </cell>
          <cell r="CQ56">
            <v>610308.92000000004</v>
          </cell>
          <cell r="CR56">
            <v>244123.58</v>
          </cell>
          <cell r="CS56">
            <v>219711.2</v>
          </cell>
          <cell r="CT56">
            <v>110699.82</v>
          </cell>
          <cell r="CU56">
            <v>0</v>
          </cell>
          <cell r="CV56">
            <v>0</v>
          </cell>
          <cell r="CW56">
            <v>146474.17000000001</v>
          </cell>
          <cell r="CX56">
            <v>24919.22</v>
          </cell>
          <cell r="CY56">
            <v>5000</v>
          </cell>
          <cell r="CZ56">
            <v>0</v>
          </cell>
          <cell r="DA56">
            <v>0</v>
          </cell>
          <cell r="DB56">
            <v>0</v>
          </cell>
          <cell r="DC56">
            <v>14390.98</v>
          </cell>
          <cell r="DD56">
            <v>12800</v>
          </cell>
          <cell r="DE56">
            <v>0</v>
          </cell>
          <cell r="DF56">
            <v>30405.56</v>
          </cell>
          <cell r="DG56">
            <v>1418833.45</v>
          </cell>
          <cell r="DH56">
            <v>-207333.3</v>
          </cell>
          <cell r="DI56">
            <v>-315000</v>
          </cell>
          <cell r="DJ56">
            <v>-522333.3</v>
          </cell>
          <cell r="DK56">
            <v>896500.15</v>
          </cell>
          <cell r="DL56">
            <v>-209125</v>
          </cell>
          <cell r="DM56">
            <v>-15400</v>
          </cell>
          <cell r="DN56">
            <v>0</v>
          </cell>
          <cell r="DO56">
            <v>0</v>
          </cell>
          <cell r="DP56">
            <v>-224525</v>
          </cell>
          <cell r="DQ56">
            <v>-227466.66</v>
          </cell>
          <cell r="DR56">
            <v>0</v>
          </cell>
          <cell r="DS56">
            <v>-172199.72</v>
          </cell>
          <cell r="DT56">
            <v>-94121.4</v>
          </cell>
          <cell r="DU56">
            <v>-15067.43</v>
          </cell>
          <cell r="DV56">
            <v>-2189.5300000000002</v>
          </cell>
          <cell r="DW56">
            <v>683263.71</v>
          </cell>
        </row>
        <row r="57">
          <cell r="A57">
            <v>48</v>
          </cell>
          <cell r="B57">
            <v>763238</v>
          </cell>
          <cell r="C57" t="str">
            <v>OLOWU</v>
          </cell>
          <cell r="D57" t="str">
            <v>O.E.</v>
          </cell>
          <cell r="F57" t="str">
            <v>FALSE</v>
          </cell>
          <cell r="L57">
            <v>2</v>
          </cell>
          <cell r="M57">
            <v>6</v>
          </cell>
          <cell r="N57">
            <v>5</v>
          </cell>
          <cell r="O57">
            <v>6</v>
          </cell>
          <cell r="P57" t="str">
            <v>SALES AGENT</v>
          </cell>
          <cell r="Q57" t="str">
            <v>63238-00-02-50004424-9</v>
          </cell>
          <cell r="R57">
            <v>16</v>
          </cell>
          <cell r="S57" t="str">
            <v>208/7105547/110</v>
          </cell>
          <cell r="U57">
            <v>1016132</v>
          </cell>
          <cell r="V57">
            <v>508066</v>
          </cell>
          <cell r="W57">
            <v>203226.40000000002</v>
          </cell>
          <cell r="X57">
            <v>182903.75999999998</v>
          </cell>
          <cell r="AB57">
            <v>121935.84</v>
          </cell>
          <cell r="AC57">
            <v>31200</v>
          </cell>
          <cell r="AD57">
            <v>203226.40000000002</v>
          </cell>
          <cell r="AM57">
            <v>802165.00440000009</v>
          </cell>
          <cell r="AR57">
            <v>160433.00088000004</v>
          </cell>
          <cell r="AS57">
            <v>6684.7083700000012</v>
          </cell>
          <cell r="AT57">
            <v>749686.92</v>
          </cell>
          <cell r="AU57">
            <v>802165.00440000009</v>
          </cell>
          <cell r="AV57">
            <v>0.02</v>
          </cell>
          <cell r="AW57">
            <v>0.1</v>
          </cell>
          <cell r="AY57">
            <v>12</v>
          </cell>
          <cell r="BB57">
            <v>-109012.7</v>
          </cell>
          <cell r="BC57">
            <v>-150000</v>
          </cell>
          <cell r="BE57">
            <v>1</v>
          </cell>
          <cell r="BF57">
            <v>271042</v>
          </cell>
          <cell r="BG57">
            <v>150000</v>
          </cell>
          <cell r="BH57">
            <v>194067.5</v>
          </cell>
          <cell r="BI57">
            <v>134577.45000000001</v>
          </cell>
          <cell r="BJ57">
            <v>363900.10000000003</v>
          </cell>
          <cell r="BK57">
            <v>159443.15</v>
          </cell>
          <cell r="BL57">
            <v>155127.15000000002</v>
          </cell>
          <cell r="BM57">
            <v>76209.899999999994</v>
          </cell>
          <cell r="BN57">
            <v>0</v>
          </cell>
          <cell r="BO57">
            <v>0</v>
          </cell>
          <cell r="BP57">
            <v>104717.88</v>
          </cell>
          <cell r="BQ57">
            <v>27519.22</v>
          </cell>
          <cell r="BR57">
            <v>5000</v>
          </cell>
          <cell r="BS57">
            <v>0</v>
          </cell>
          <cell r="BT57">
            <v>0</v>
          </cell>
          <cell r="BU57">
            <v>84300.45</v>
          </cell>
          <cell r="BV57">
            <v>181935.06</v>
          </cell>
          <cell r="BW57">
            <v>16000</v>
          </cell>
          <cell r="BX57">
            <v>0</v>
          </cell>
          <cell r="BY57">
            <v>16524.599999999999</v>
          </cell>
          <cell r="BZ57">
            <v>1190677.51</v>
          </cell>
          <cell r="CA57">
            <v>-193840.28</v>
          </cell>
          <cell r="CB57">
            <v>-272492.13</v>
          </cell>
          <cell r="CC57">
            <v>-466332.41000000003</v>
          </cell>
          <cell r="CD57">
            <v>724345.1</v>
          </cell>
          <cell r="CE57">
            <v>-164586.23999999999</v>
          </cell>
          <cell r="CF57">
            <v>-16940</v>
          </cell>
          <cell r="CG57">
            <v>0</v>
          </cell>
          <cell r="CH57">
            <v>0</v>
          </cell>
          <cell r="CI57">
            <v>-181526.24</v>
          </cell>
          <cell r="CJ57">
            <v>-181588.01</v>
          </cell>
          <cell r="CK57">
            <v>0</v>
          </cell>
          <cell r="CL57">
            <v>-106955.36</v>
          </cell>
          <cell r="CM57">
            <v>-57863.479999999996</v>
          </cell>
          <cell r="CN57">
            <v>-9019.19</v>
          </cell>
          <cell r="CO57">
            <v>-451.74</v>
          </cell>
          <cell r="CP57">
            <v>653273.49000000011</v>
          </cell>
          <cell r="CQ57">
            <v>321561.27</v>
          </cell>
          <cell r="CR57">
            <v>142507.62</v>
          </cell>
          <cell r="CS57">
            <v>139885.17000000001</v>
          </cell>
          <cell r="CT57">
            <v>76209.899999999994</v>
          </cell>
          <cell r="CU57">
            <v>0</v>
          </cell>
          <cell r="CV57">
            <v>0</v>
          </cell>
          <cell r="CW57">
            <v>94556.56</v>
          </cell>
          <cell r="CX57">
            <v>24919.22</v>
          </cell>
          <cell r="CY57">
            <v>5000</v>
          </cell>
          <cell r="CZ57">
            <v>0</v>
          </cell>
          <cell r="DA57">
            <v>0</v>
          </cell>
          <cell r="DB57">
            <v>15447.95</v>
          </cell>
          <cell r="DC57">
            <v>181935.06</v>
          </cell>
          <cell r="DD57">
            <v>6400</v>
          </cell>
          <cell r="DE57">
            <v>0</v>
          </cell>
          <cell r="DF57">
            <v>16524.599999999999</v>
          </cell>
          <cell r="DG57">
            <v>1024947.35</v>
          </cell>
          <cell r="DH57">
            <v>-179256.94</v>
          </cell>
          <cell r="DI57">
            <v>-236222.77</v>
          </cell>
          <cell r="DJ57">
            <v>-415479.71</v>
          </cell>
          <cell r="DK57">
            <v>609467.64</v>
          </cell>
          <cell r="DL57">
            <v>-137366.88</v>
          </cell>
          <cell r="DM57">
            <v>-15400</v>
          </cell>
          <cell r="DN57">
            <v>0</v>
          </cell>
          <cell r="DO57">
            <v>0</v>
          </cell>
          <cell r="DP57">
            <v>-152766.88</v>
          </cell>
          <cell r="DQ57">
            <v>-167781.34</v>
          </cell>
          <cell r="DR57">
            <v>0</v>
          </cell>
          <cell r="DS57">
            <v>-93585.94</v>
          </cell>
          <cell r="DT57">
            <v>-51178.77</v>
          </cell>
          <cell r="DU57">
            <v>-8172.41</v>
          </cell>
          <cell r="DV57">
            <v>-451.74</v>
          </cell>
          <cell r="DW57">
            <v>551010.27</v>
          </cell>
        </row>
        <row r="58">
          <cell r="A58">
            <v>49</v>
          </cell>
          <cell r="B58">
            <v>822683</v>
          </cell>
          <cell r="C58" t="str">
            <v>ARCHER</v>
          </cell>
          <cell r="D58" t="str">
            <v>O.A.</v>
          </cell>
          <cell r="F58" t="str">
            <v>FALSE</v>
          </cell>
          <cell r="L58">
            <v>2</v>
          </cell>
          <cell r="M58">
            <v>7</v>
          </cell>
          <cell r="N58">
            <v>6</v>
          </cell>
          <cell r="O58">
            <v>4</v>
          </cell>
          <cell r="P58" t="str">
            <v>TEAM LEADER</v>
          </cell>
          <cell r="Q58" t="str">
            <v>96-02-10015887-6</v>
          </cell>
          <cell r="R58">
            <v>16</v>
          </cell>
          <cell r="S58" t="str">
            <v>208/7105398/110</v>
          </cell>
          <cell r="U58">
            <v>1626234.7920000001</v>
          </cell>
          <cell r="V58">
            <v>813117.39600000007</v>
          </cell>
          <cell r="W58">
            <v>325246.95840000006</v>
          </cell>
          <cell r="X58">
            <v>292722.26256</v>
          </cell>
          <cell r="AA58">
            <v>72000</v>
          </cell>
          <cell r="AB58">
            <v>195148.17504</v>
          </cell>
          <cell r="AC58">
            <v>31200</v>
          </cell>
          <cell r="AD58">
            <v>325246.95840000006</v>
          </cell>
          <cell r="AM58">
            <v>1563687.3</v>
          </cell>
          <cell r="AR58">
            <v>312737.46000000002</v>
          </cell>
          <cell r="AS58">
            <v>13030.727500000001</v>
          </cell>
          <cell r="AT58">
            <v>1461390</v>
          </cell>
          <cell r="AU58">
            <v>1563687.3</v>
          </cell>
          <cell r="AV58">
            <v>0.02</v>
          </cell>
          <cell r="AW58">
            <v>0.1</v>
          </cell>
          <cell r="AY58">
            <v>12</v>
          </cell>
          <cell r="BB58">
            <v>-173069.53</v>
          </cell>
          <cell r="BC58">
            <v>-246139.03</v>
          </cell>
          <cell r="BE58">
            <v>1</v>
          </cell>
          <cell r="BF58">
            <v>542079</v>
          </cell>
          <cell r="BG58">
            <v>200000</v>
          </cell>
          <cell r="BH58">
            <v>207301.6</v>
          </cell>
          <cell r="BI58">
            <v>134577.45000000001</v>
          </cell>
          <cell r="BJ58">
            <v>716933.57000000007</v>
          </cell>
          <cell r="BK58">
            <v>286773.43</v>
          </cell>
          <cell r="BL58">
            <v>258096.08</v>
          </cell>
          <cell r="BM58">
            <v>117276.55</v>
          </cell>
          <cell r="BN58">
            <v>0</v>
          </cell>
          <cell r="BO58">
            <v>0</v>
          </cell>
          <cell r="BP58">
            <v>172064.06</v>
          </cell>
          <cell r="BQ58">
            <v>27519.22</v>
          </cell>
          <cell r="BR58">
            <v>5000</v>
          </cell>
          <cell r="BS58">
            <v>0</v>
          </cell>
          <cell r="BT58">
            <v>0</v>
          </cell>
          <cell r="BU58">
            <v>135519.6</v>
          </cell>
          <cell r="BV58">
            <v>26908.585161290321</v>
          </cell>
          <cell r="BW58">
            <v>0</v>
          </cell>
          <cell r="BX58">
            <v>36000</v>
          </cell>
          <cell r="BY58">
            <v>48787.06</v>
          </cell>
          <cell r="BZ58">
            <v>1830878.1551612907</v>
          </cell>
          <cell r="CA58">
            <v>-225570.38</v>
          </cell>
          <cell r="CB58">
            <v>-400532.27</v>
          </cell>
          <cell r="CC58">
            <v>-626102.65</v>
          </cell>
          <cell r="CD58">
            <v>1204775.5051612905</v>
          </cell>
          <cell r="CE58">
            <v>-284693.83</v>
          </cell>
          <cell r="CF58">
            <v>-16940</v>
          </cell>
          <cell r="CG58">
            <v>0</v>
          </cell>
          <cell r="CH58">
            <v>0</v>
          </cell>
          <cell r="CI58">
            <v>-301633.83</v>
          </cell>
          <cell r="CJ58">
            <v>-320647.46333333332</v>
          </cell>
          <cell r="CK58">
            <v>0</v>
          </cell>
          <cell r="CL58">
            <v>-208491.68</v>
          </cell>
          <cell r="CM58">
            <v>-121620.18</v>
          </cell>
          <cell r="CN58">
            <v>-21808.04</v>
          </cell>
          <cell r="CO58">
            <v>-1217.83</v>
          </cell>
          <cell r="CP58">
            <v>855459.13182795735</v>
          </cell>
          <cell r="CQ58">
            <v>649173.79</v>
          </cell>
          <cell r="CR58">
            <v>259669.52</v>
          </cell>
          <cell r="CS58">
            <v>233702.56</v>
          </cell>
          <cell r="CT58">
            <v>117276.55</v>
          </cell>
          <cell r="CU58">
            <v>0</v>
          </cell>
          <cell r="CV58">
            <v>0</v>
          </cell>
          <cell r="CW58">
            <v>155801.71</v>
          </cell>
          <cell r="CX58">
            <v>24919.22</v>
          </cell>
          <cell r="CY58">
            <v>5000</v>
          </cell>
          <cell r="CZ58">
            <v>0</v>
          </cell>
          <cell r="DA58">
            <v>0</v>
          </cell>
          <cell r="DB58">
            <v>0</v>
          </cell>
          <cell r="DC58">
            <v>26908.585161290321</v>
          </cell>
          <cell r="DD58">
            <v>0</v>
          </cell>
          <cell r="DE58">
            <v>36000</v>
          </cell>
          <cell r="DF58">
            <v>48787.06</v>
          </cell>
          <cell r="DG58">
            <v>1557238.9951612905</v>
          </cell>
          <cell r="DH58">
            <v>-210987.04</v>
          </cell>
          <cell r="DI58">
            <v>-342681.11</v>
          </cell>
          <cell r="DJ58">
            <v>-553668.15</v>
          </cell>
          <cell r="DK58">
            <v>1003570.8451612905</v>
          </cell>
          <cell r="DL58">
            <v>-235892.67</v>
          </cell>
          <cell r="DM58">
            <v>-15400</v>
          </cell>
          <cell r="DN58">
            <v>0</v>
          </cell>
          <cell r="DO58">
            <v>0</v>
          </cell>
          <cell r="DP58">
            <v>-251292.67</v>
          </cell>
          <cell r="DQ58">
            <v>-290582.46666666667</v>
          </cell>
          <cell r="DR58">
            <v>0</v>
          </cell>
          <cell r="DS58">
            <v>-182430.22</v>
          </cell>
          <cell r="DT58">
            <v>-108589.45</v>
          </cell>
          <cell r="DU58">
            <v>-20452.84</v>
          </cell>
          <cell r="DV58">
            <v>-1217.83</v>
          </cell>
          <cell r="DW58">
            <v>702673.51849462406</v>
          </cell>
        </row>
        <row r="59">
          <cell r="A59">
            <v>50</v>
          </cell>
          <cell r="B59">
            <v>763215</v>
          </cell>
          <cell r="C59" t="str">
            <v>CHUKWU</v>
          </cell>
          <cell r="D59" t="str">
            <v>J.</v>
          </cell>
          <cell r="F59" t="str">
            <v>FALSE</v>
          </cell>
          <cell r="L59">
            <v>2</v>
          </cell>
          <cell r="M59">
            <v>6</v>
          </cell>
          <cell r="N59">
            <v>5</v>
          </cell>
          <cell r="O59">
            <v>6</v>
          </cell>
          <cell r="P59" t="str">
            <v>TICKET DESK AGENT</v>
          </cell>
          <cell r="Q59" t="str">
            <v>00-02-50004416-8</v>
          </cell>
          <cell r="R59">
            <v>8</v>
          </cell>
          <cell r="S59" t="str">
            <v>0140209538900</v>
          </cell>
          <cell r="U59">
            <v>1107809.9801</v>
          </cell>
          <cell r="V59">
            <v>553904.99005000002</v>
          </cell>
          <cell r="W59">
            <v>221561.99602000002</v>
          </cell>
          <cell r="X59">
            <v>199405.79641800001</v>
          </cell>
          <cell r="AB59">
            <v>132937.19761199999</v>
          </cell>
          <cell r="AC59">
            <v>31200</v>
          </cell>
          <cell r="AD59">
            <v>221561.99602000002</v>
          </cell>
          <cell r="AM59">
            <v>1075543.67</v>
          </cell>
          <cell r="AR59">
            <v>215108.73400000005</v>
          </cell>
          <cell r="AS59">
            <v>8962.8639166666671</v>
          </cell>
          <cell r="AT59">
            <v>1005181</v>
          </cell>
          <cell r="AU59">
            <v>1075543.67</v>
          </cell>
          <cell r="AV59">
            <v>0.02</v>
          </cell>
          <cell r="AW59">
            <v>0.1</v>
          </cell>
          <cell r="AY59">
            <v>12</v>
          </cell>
          <cell r="BB59">
            <v>-125259.05166666667</v>
          </cell>
          <cell r="BC59">
            <v>-175518.11166666663</v>
          </cell>
          <cell r="BE59">
            <v>1</v>
          </cell>
          <cell r="BF59">
            <v>337123</v>
          </cell>
          <cell r="BG59">
            <v>150000</v>
          </cell>
          <cell r="BH59">
            <v>194067.5</v>
          </cell>
          <cell r="BI59">
            <v>134577.45000000001</v>
          </cell>
          <cell r="BJ59">
            <v>490884.33</v>
          </cell>
          <cell r="BK59">
            <v>196353.75</v>
          </cell>
          <cell r="BL59">
            <v>176718.38999999998</v>
          </cell>
          <cell r="BM59">
            <v>80665.78</v>
          </cell>
          <cell r="BN59">
            <v>0</v>
          </cell>
          <cell r="BO59">
            <v>0</v>
          </cell>
          <cell r="BP59">
            <v>117812.25</v>
          </cell>
          <cell r="BQ59">
            <v>27519.22</v>
          </cell>
          <cell r="BR59">
            <v>5000</v>
          </cell>
          <cell r="BS59">
            <v>0</v>
          </cell>
          <cell r="BT59">
            <v>0</v>
          </cell>
          <cell r="BU59">
            <v>92317.47</v>
          </cell>
          <cell r="BV59">
            <v>10486.55</v>
          </cell>
          <cell r="BW59">
            <v>19200</v>
          </cell>
          <cell r="BX59">
            <v>0</v>
          </cell>
          <cell r="BY59">
            <v>22156.19</v>
          </cell>
          <cell r="BZ59">
            <v>1239113.93</v>
          </cell>
          <cell r="CA59">
            <v>-205231.06</v>
          </cell>
          <cell r="CB59">
            <v>-282179.43</v>
          </cell>
          <cell r="CC59">
            <v>-487410.49</v>
          </cell>
          <cell r="CD59">
            <v>751703.44</v>
          </cell>
          <cell r="CE59">
            <v>-171425.81</v>
          </cell>
          <cell r="CF59">
            <v>-16940</v>
          </cell>
          <cell r="CG59">
            <v>0</v>
          </cell>
          <cell r="CH59">
            <v>0</v>
          </cell>
          <cell r="CI59">
            <v>-188365.81</v>
          </cell>
          <cell r="CJ59">
            <v>-74940</v>
          </cell>
          <cell r="CK59">
            <v>0</v>
          </cell>
          <cell r="CL59">
            <v>-143405.84</v>
          </cell>
          <cell r="CM59">
            <v>-77157.94</v>
          </cell>
          <cell r="CN59">
            <v>-11707.6</v>
          </cell>
          <cell r="CO59">
            <v>-837.65</v>
          </cell>
          <cell r="CP59">
            <v>742699.08999999985</v>
          </cell>
          <cell r="CQ59">
            <v>444725.58</v>
          </cell>
          <cell r="CR59">
            <v>177890.25</v>
          </cell>
          <cell r="CS59">
            <v>160101.24</v>
          </cell>
          <cell r="CT59">
            <v>80665.78</v>
          </cell>
          <cell r="CU59">
            <v>0</v>
          </cell>
          <cell r="CV59">
            <v>0</v>
          </cell>
          <cell r="CW59">
            <v>106734.15</v>
          </cell>
          <cell r="CX59">
            <v>24919.22</v>
          </cell>
          <cell r="CY59">
            <v>5000</v>
          </cell>
          <cell r="CZ59">
            <v>0</v>
          </cell>
          <cell r="DA59">
            <v>0</v>
          </cell>
          <cell r="DB59">
            <v>0</v>
          </cell>
          <cell r="DC59">
            <v>10486.55</v>
          </cell>
          <cell r="DD59">
            <v>6400</v>
          </cell>
          <cell r="DE59">
            <v>0</v>
          </cell>
          <cell r="DF59">
            <v>22156.19</v>
          </cell>
          <cell r="DG59">
            <v>1039078.96</v>
          </cell>
          <cell r="DH59">
            <v>-190647.72</v>
          </cell>
          <cell r="DI59">
            <v>-239049.11</v>
          </cell>
          <cell r="DJ59">
            <v>-429696.83</v>
          </cell>
          <cell r="DK59">
            <v>609382.13</v>
          </cell>
          <cell r="DL59">
            <v>-137345.49</v>
          </cell>
          <cell r="DM59">
            <v>-15400</v>
          </cell>
          <cell r="DN59">
            <v>0</v>
          </cell>
          <cell r="DO59">
            <v>0</v>
          </cell>
          <cell r="DP59">
            <v>-152745.49</v>
          </cell>
          <cell r="DQ59">
            <v>-58590</v>
          </cell>
          <cell r="DR59">
            <v>0</v>
          </cell>
          <cell r="DS59">
            <v>-125480.11</v>
          </cell>
          <cell r="DT59">
            <v>-68195.08</v>
          </cell>
          <cell r="DU59">
            <v>-10784.42</v>
          </cell>
          <cell r="DV59">
            <v>-837.65</v>
          </cell>
          <cell r="DW59">
            <v>622446.21</v>
          </cell>
        </row>
        <row r="60">
          <cell r="A60">
            <v>51</v>
          </cell>
          <cell r="B60">
            <v>721695</v>
          </cell>
          <cell r="C60" t="str">
            <v>EKE</v>
          </cell>
          <cell r="D60" t="str">
            <v>I.</v>
          </cell>
          <cell r="F60" t="str">
            <v>FALSE</v>
          </cell>
          <cell r="L60">
            <v>2</v>
          </cell>
          <cell r="M60">
            <v>6</v>
          </cell>
          <cell r="N60">
            <v>5</v>
          </cell>
          <cell r="O60">
            <v>3</v>
          </cell>
          <cell r="P60" t="str">
            <v>BUSINESS UNIT LEADER</v>
          </cell>
          <cell r="Q60" t="str">
            <v>99-02-40004980-8</v>
          </cell>
          <cell r="R60">
            <v>4</v>
          </cell>
          <cell r="S60" t="str">
            <v>0006203019</v>
          </cell>
          <cell r="U60">
            <v>2058680</v>
          </cell>
          <cell r="V60">
            <v>1029340</v>
          </cell>
          <cell r="W60">
            <v>411736</v>
          </cell>
          <cell r="X60">
            <v>370562.39999999997</v>
          </cell>
          <cell r="AB60">
            <v>247041.59999999998</v>
          </cell>
          <cell r="AD60">
            <v>411736</v>
          </cell>
          <cell r="AM60">
            <v>1979500</v>
          </cell>
          <cell r="AR60">
            <v>395900</v>
          </cell>
          <cell r="AS60">
            <v>16495.833333333332</v>
          </cell>
          <cell r="AT60">
            <v>1850000</v>
          </cell>
          <cell r="AU60">
            <v>1979500</v>
          </cell>
          <cell r="AV60">
            <v>0.02</v>
          </cell>
          <cell r="AW60">
            <v>0.1</v>
          </cell>
          <cell r="AY60">
            <v>12</v>
          </cell>
          <cell r="BB60">
            <v>-207500.01500000001</v>
          </cell>
          <cell r="BC60">
            <v>-300000.00500000006</v>
          </cell>
          <cell r="BE60">
            <v>1</v>
          </cell>
          <cell r="BF60">
            <v>700000</v>
          </cell>
          <cell r="BG60">
            <v>230000</v>
          </cell>
          <cell r="BH60">
            <v>207301.6</v>
          </cell>
          <cell r="BI60">
            <v>134577.45000000001</v>
          </cell>
          <cell r="BJ60">
            <v>907579.14999999991</v>
          </cell>
          <cell r="BK60">
            <v>363031.65</v>
          </cell>
          <cell r="BL60">
            <v>326728.5</v>
          </cell>
          <cell r="BM60">
            <v>148462.5</v>
          </cell>
          <cell r="BN60">
            <v>0</v>
          </cell>
          <cell r="BO60">
            <v>0</v>
          </cell>
          <cell r="BP60">
            <v>217819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171556.65</v>
          </cell>
          <cell r="BV60">
            <v>25733.5</v>
          </cell>
          <cell r="BW60">
            <v>0</v>
          </cell>
          <cell r="BX60">
            <v>0</v>
          </cell>
          <cell r="BY60">
            <v>61760.4</v>
          </cell>
          <cell r="BZ60">
            <v>2222671.3499999996</v>
          </cell>
          <cell r="CA60">
            <v>-242895.91</v>
          </cell>
          <cell r="CB60">
            <v>-478890.89</v>
          </cell>
          <cell r="CC60">
            <v>-721786.8</v>
          </cell>
          <cell r="CD60">
            <v>1500884.5499999996</v>
          </cell>
          <cell r="CE60">
            <v>-358721.08999999997</v>
          </cell>
          <cell r="CF60">
            <v>-16940</v>
          </cell>
          <cell r="CG60">
            <v>0</v>
          </cell>
          <cell r="CH60">
            <v>0</v>
          </cell>
          <cell r="CI60">
            <v>-375661.08999999997</v>
          </cell>
          <cell r="CJ60">
            <v>-30000</v>
          </cell>
          <cell r="CK60">
            <v>0</v>
          </cell>
          <cell r="CL60">
            <v>-263933.36</v>
          </cell>
          <cell r="CM60">
            <v>-142703.24</v>
          </cell>
          <cell r="CN60">
            <v>-21978.23</v>
          </cell>
          <cell r="CO60">
            <v>-67541.67</v>
          </cell>
          <cell r="CP60">
            <v>1320853.76</v>
          </cell>
          <cell r="CQ60">
            <v>821800.82</v>
          </cell>
          <cell r="CR60">
            <v>328720.32</v>
          </cell>
          <cell r="CS60">
            <v>295848.3</v>
          </cell>
          <cell r="CT60">
            <v>148462.5</v>
          </cell>
          <cell r="CU60">
            <v>0</v>
          </cell>
          <cell r="CV60">
            <v>0</v>
          </cell>
          <cell r="CW60">
            <v>197232.2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25733.5</v>
          </cell>
          <cell r="DD60">
            <v>0</v>
          </cell>
          <cell r="DE60">
            <v>0</v>
          </cell>
          <cell r="DF60">
            <v>61760.4</v>
          </cell>
          <cell r="DG60">
            <v>1879558.04</v>
          </cell>
          <cell r="DH60">
            <v>-228312.57</v>
          </cell>
          <cell r="DI60">
            <v>-407144.9</v>
          </cell>
          <cell r="DJ60">
            <v>-635457.47</v>
          </cell>
          <cell r="DK60">
            <v>1244100.57</v>
          </cell>
          <cell r="DL60">
            <v>-296025.09999999998</v>
          </cell>
          <cell r="DM60">
            <v>-15400</v>
          </cell>
          <cell r="DN60">
            <v>0</v>
          </cell>
          <cell r="DO60">
            <v>0</v>
          </cell>
          <cell r="DP60">
            <v>-311425.09999999998</v>
          </cell>
          <cell r="DQ60">
            <v>-30000</v>
          </cell>
          <cell r="DR60">
            <v>0</v>
          </cell>
          <cell r="DS60">
            <v>-230941.69</v>
          </cell>
          <cell r="DT60">
            <v>-126207.41</v>
          </cell>
          <cell r="DU60">
            <v>-20262.66</v>
          </cell>
          <cell r="DV60">
            <v>-37541.67</v>
          </cell>
          <cell r="DW60">
            <v>1123179.51</v>
          </cell>
        </row>
        <row r="61">
          <cell r="A61">
            <v>52</v>
          </cell>
          <cell r="B61">
            <v>763319</v>
          </cell>
          <cell r="C61" t="str">
            <v>ESSANG</v>
          </cell>
          <cell r="D61" t="str">
            <v>B.O.</v>
          </cell>
          <cell r="F61" t="str">
            <v>FALSE</v>
          </cell>
          <cell r="L61">
            <v>2</v>
          </cell>
          <cell r="M61">
            <v>2</v>
          </cell>
          <cell r="N61">
            <v>2</v>
          </cell>
          <cell r="O61">
            <v>4</v>
          </cell>
          <cell r="P61" t="str">
            <v>LEAD AGENT</v>
          </cell>
          <cell r="Q61" t="str">
            <v>01-02-60035666-9</v>
          </cell>
          <cell r="R61">
            <v>8</v>
          </cell>
          <cell r="S61" t="str">
            <v>0140209535100</v>
          </cell>
          <cell r="U61">
            <v>1541732.0984</v>
          </cell>
          <cell r="V61">
            <v>770866.04920000001</v>
          </cell>
          <cell r="W61">
            <v>308346.41967999999</v>
          </cell>
          <cell r="X61">
            <v>277511.77771200001</v>
          </cell>
          <cell r="AB61">
            <v>185007.85180800001</v>
          </cell>
          <cell r="AD61">
            <v>308346.41967999999</v>
          </cell>
          <cell r="AM61">
            <v>1496827.28</v>
          </cell>
          <cell r="AR61">
            <v>299365.45600000001</v>
          </cell>
          <cell r="AS61">
            <v>12473.560666666666</v>
          </cell>
          <cell r="AT61">
            <v>1398904</v>
          </cell>
          <cell r="AU61">
            <v>1496827.28</v>
          </cell>
          <cell r="AV61">
            <v>0.02</v>
          </cell>
          <cell r="AW61">
            <v>0.1</v>
          </cell>
          <cell r="AY61">
            <v>12</v>
          </cell>
          <cell r="BB61">
            <v>-169645.23166666669</v>
          </cell>
          <cell r="BC61">
            <v>-239890.41166666671</v>
          </cell>
          <cell r="BE61">
            <v>1</v>
          </cell>
          <cell r="BF61">
            <v>495731</v>
          </cell>
          <cell r="BG61">
            <v>200000</v>
          </cell>
          <cell r="BH61">
            <v>207301.6</v>
          </cell>
          <cell r="BI61">
            <v>134577.45000000001</v>
          </cell>
          <cell r="BJ61">
            <v>682035.61</v>
          </cell>
          <cell r="BK61">
            <v>272814.21999999997</v>
          </cell>
          <cell r="BL61">
            <v>245532.81</v>
          </cell>
          <cell r="BM61">
            <v>112262.05</v>
          </cell>
          <cell r="BN61">
            <v>0</v>
          </cell>
          <cell r="BO61">
            <v>0</v>
          </cell>
          <cell r="BP61">
            <v>163688.53</v>
          </cell>
          <cell r="BQ61">
            <v>9319.2199999999993</v>
          </cell>
          <cell r="BR61">
            <v>5000</v>
          </cell>
          <cell r="BS61">
            <v>0</v>
          </cell>
          <cell r="BT61">
            <v>0</v>
          </cell>
          <cell r="BU61">
            <v>128477.67999999998</v>
          </cell>
          <cell r="BV61">
            <v>19094.07</v>
          </cell>
          <cell r="BW61">
            <v>0</v>
          </cell>
          <cell r="BX61">
            <v>0</v>
          </cell>
          <cell r="BY61">
            <v>30834.639999999999</v>
          </cell>
          <cell r="BZ61">
            <v>1669058.8299999998</v>
          </cell>
          <cell r="CA61">
            <v>-222784.54</v>
          </cell>
          <cell r="CB61">
            <v>-368168.39</v>
          </cell>
          <cell r="CC61">
            <v>-590952.93000000005</v>
          </cell>
          <cell r="CD61">
            <v>1078105.8999999999</v>
          </cell>
          <cell r="CE61">
            <v>-253026.41</v>
          </cell>
          <cell r="CF61">
            <v>-16940</v>
          </cell>
          <cell r="CG61">
            <v>0</v>
          </cell>
          <cell r="CH61">
            <v>0</v>
          </cell>
          <cell r="CI61">
            <v>-269966.41000000003</v>
          </cell>
          <cell r="CJ61">
            <v>-194837.5</v>
          </cell>
          <cell r="CK61">
            <v>0</v>
          </cell>
          <cell r="CL61">
            <v>-199576.95999999999</v>
          </cell>
          <cell r="CM61">
            <v>-107810.02</v>
          </cell>
          <cell r="CN61">
            <v>-16493.25</v>
          </cell>
          <cell r="CO61">
            <v>-31158.25</v>
          </cell>
          <cell r="CP61">
            <v>849216.44</v>
          </cell>
          <cell r="CQ61">
            <v>617796.77</v>
          </cell>
          <cell r="CR61">
            <v>247118.69</v>
          </cell>
          <cell r="CS61">
            <v>222406.83</v>
          </cell>
          <cell r="CT61">
            <v>112262.05</v>
          </cell>
          <cell r="CU61">
            <v>0</v>
          </cell>
          <cell r="CV61">
            <v>0</v>
          </cell>
          <cell r="CW61">
            <v>148271.21</v>
          </cell>
          <cell r="CX61">
            <v>9319.2199999999993</v>
          </cell>
          <cell r="CY61">
            <v>5000</v>
          </cell>
          <cell r="CZ61">
            <v>0</v>
          </cell>
          <cell r="DA61">
            <v>0</v>
          </cell>
          <cell r="DB61">
            <v>0</v>
          </cell>
          <cell r="DC61">
            <v>19094.07</v>
          </cell>
          <cell r="DD61">
            <v>0</v>
          </cell>
          <cell r="DE61">
            <v>0</v>
          </cell>
          <cell r="DF61">
            <v>30834.639999999999</v>
          </cell>
          <cell r="DG61">
            <v>1412103.48</v>
          </cell>
          <cell r="DH61">
            <v>-208201.2</v>
          </cell>
          <cell r="DI61">
            <v>-313653.99</v>
          </cell>
          <cell r="DJ61">
            <v>-521855.19</v>
          </cell>
          <cell r="DK61">
            <v>890248.29</v>
          </cell>
          <cell r="DL61">
            <v>-207562.01</v>
          </cell>
          <cell r="DM61">
            <v>-15400</v>
          </cell>
          <cell r="DN61">
            <v>0</v>
          </cell>
          <cell r="DO61">
            <v>0</v>
          </cell>
          <cell r="DP61">
            <v>-222962.01</v>
          </cell>
          <cell r="DQ61">
            <v>-177125</v>
          </cell>
          <cell r="DR61">
            <v>0</v>
          </cell>
          <cell r="DS61">
            <v>-174629.84</v>
          </cell>
          <cell r="DT61">
            <v>-95336.46</v>
          </cell>
          <cell r="DU61">
            <v>-15208.47</v>
          </cell>
          <cell r="DV61">
            <v>-1158.25</v>
          </cell>
          <cell r="DW61">
            <v>725683.45</v>
          </cell>
        </row>
        <row r="62">
          <cell r="A62">
            <v>53</v>
          </cell>
          <cell r="B62">
            <v>689989</v>
          </cell>
          <cell r="C62" t="str">
            <v>JEGEDE</v>
          </cell>
          <cell r="D62" t="str">
            <v>O.</v>
          </cell>
          <cell r="F62" t="str">
            <v>FALSE</v>
          </cell>
          <cell r="L62">
            <v>2</v>
          </cell>
          <cell r="M62">
            <v>6</v>
          </cell>
          <cell r="N62">
            <v>5</v>
          </cell>
          <cell r="O62">
            <v>4</v>
          </cell>
          <cell r="P62" t="str">
            <v>TICKET DESK AGENT</v>
          </cell>
          <cell r="Q62" t="str">
            <v>19082272-9</v>
          </cell>
          <cell r="R62">
            <v>4</v>
          </cell>
          <cell r="S62" t="str">
            <v>0139165010</v>
          </cell>
          <cell r="U62">
            <v>1540800</v>
          </cell>
          <cell r="V62">
            <v>770400</v>
          </cell>
          <cell r="W62">
            <v>308160</v>
          </cell>
          <cell r="X62">
            <v>277344</v>
          </cell>
          <cell r="AB62">
            <v>184896</v>
          </cell>
          <cell r="AC62">
            <v>31200</v>
          </cell>
          <cell r="AD62">
            <v>308160</v>
          </cell>
          <cell r="AM62">
            <v>1540800</v>
          </cell>
          <cell r="AR62">
            <v>308160</v>
          </cell>
          <cell r="AS62">
            <v>25680</v>
          </cell>
          <cell r="AT62">
            <v>1440000</v>
          </cell>
          <cell r="AU62">
            <v>1540800</v>
          </cell>
          <cell r="AV62">
            <v>0.02</v>
          </cell>
          <cell r="AW62">
            <v>0.2</v>
          </cell>
          <cell r="AY62">
            <v>12</v>
          </cell>
          <cell r="BB62">
            <v>-172000.02333333332</v>
          </cell>
          <cell r="BC62">
            <v>-244000.02333333332</v>
          </cell>
          <cell r="BE62">
            <v>1</v>
          </cell>
          <cell r="BF62">
            <v>672843.2388000004</v>
          </cell>
          <cell r="BG62">
            <v>200000</v>
          </cell>
          <cell r="BH62">
            <v>194067.5</v>
          </cell>
          <cell r="BI62">
            <v>134577.45000000001</v>
          </cell>
          <cell r="BJ62">
            <v>696168</v>
          </cell>
          <cell r="BK62">
            <v>278467.20000000001</v>
          </cell>
          <cell r="BL62">
            <v>250620.48</v>
          </cell>
          <cell r="BM62">
            <v>115560</v>
          </cell>
          <cell r="BN62">
            <v>0</v>
          </cell>
          <cell r="BO62">
            <v>0</v>
          </cell>
          <cell r="BP62">
            <v>167080.32000000001</v>
          </cell>
          <cell r="BQ62">
            <v>27519.22</v>
          </cell>
          <cell r="BR62">
            <v>5000</v>
          </cell>
          <cell r="BS62">
            <v>0</v>
          </cell>
          <cell r="BT62">
            <v>0</v>
          </cell>
          <cell r="BU62">
            <v>128400</v>
          </cell>
          <cell r="BV62">
            <v>54647.040000000001</v>
          </cell>
          <cell r="BW62">
            <v>19200</v>
          </cell>
          <cell r="BX62">
            <v>0</v>
          </cell>
          <cell r="BY62">
            <v>48072.959999999999</v>
          </cell>
          <cell r="BZ62">
            <v>1790735.22</v>
          </cell>
          <cell r="CA62">
            <v>-224616.74</v>
          </cell>
          <cell r="CB62">
            <v>-392503.68</v>
          </cell>
          <cell r="CC62">
            <v>-617120.41999999993</v>
          </cell>
          <cell r="CD62">
            <v>1173614.8</v>
          </cell>
          <cell r="CE62">
            <v>-276903.67999999999</v>
          </cell>
          <cell r="CF62">
            <v>-16940</v>
          </cell>
          <cell r="CG62">
            <v>0</v>
          </cell>
          <cell r="CH62">
            <v>0</v>
          </cell>
          <cell r="CI62">
            <v>-293843.68</v>
          </cell>
          <cell r="CJ62">
            <v>-165699.96333333335</v>
          </cell>
          <cell r="CK62">
            <v>0</v>
          </cell>
          <cell r="CL62">
            <v>-205440</v>
          </cell>
          <cell r="CM62">
            <v>-227868.1</v>
          </cell>
          <cell r="CN62">
            <v>-23937.41</v>
          </cell>
          <cell r="CO62">
            <v>-1200</v>
          </cell>
          <cell r="CP62">
            <v>872746.06666666665</v>
          </cell>
          <cell r="CQ62">
            <v>631968</v>
          </cell>
          <cell r="CR62">
            <v>252787.20000000001</v>
          </cell>
          <cell r="CS62">
            <v>227508.48000000001</v>
          </cell>
          <cell r="CT62">
            <v>115560</v>
          </cell>
          <cell r="CU62">
            <v>0</v>
          </cell>
          <cell r="CV62">
            <v>0</v>
          </cell>
          <cell r="CW62">
            <v>151672.32000000001</v>
          </cell>
          <cell r="CX62">
            <v>24919.22</v>
          </cell>
          <cell r="CY62">
            <v>5000</v>
          </cell>
          <cell r="CZ62">
            <v>0</v>
          </cell>
          <cell r="DA62">
            <v>0</v>
          </cell>
          <cell r="DB62">
            <v>0</v>
          </cell>
          <cell r="DC62">
            <v>54647.040000000001</v>
          </cell>
          <cell r="DD62">
            <v>9600</v>
          </cell>
          <cell r="DE62">
            <v>0</v>
          </cell>
          <cell r="DF62">
            <v>48072.959999999999</v>
          </cell>
          <cell r="DG62">
            <v>1521735.22</v>
          </cell>
          <cell r="DH62">
            <v>-210033.4</v>
          </cell>
          <cell r="DI62">
            <v>-335580.35</v>
          </cell>
          <cell r="DJ62">
            <v>-545613.75</v>
          </cell>
          <cell r="DK62">
            <v>976121.47</v>
          </cell>
          <cell r="DL62">
            <v>-229030.35</v>
          </cell>
          <cell r="DM62">
            <v>-15400</v>
          </cell>
          <cell r="DN62">
            <v>0</v>
          </cell>
          <cell r="DO62">
            <v>0</v>
          </cell>
          <cell r="DP62">
            <v>-244430.35</v>
          </cell>
          <cell r="DQ62">
            <v>-149999.96666666667</v>
          </cell>
          <cell r="DR62">
            <v>0</v>
          </cell>
          <cell r="DS62">
            <v>-179760</v>
          </cell>
          <cell r="DT62">
            <v>-202188.1</v>
          </cell>
          <cell r="DU62">
            <v>-22653.41</v>
          </cell>
          <cell r="DV62">
            <v>-1200</v>
          </cell>
          <cell r="DW62">
            <v>721503.39333333331</v>
          </cell>
        </row>
        <row r="63">
          <cell r="A63">
            <v>54</v>
          </cell>
          <cell r="B63">
            <v>714385</v>
          </cell>
          <cell r="C63" t="str">
            <v>OKEREKE</v>
          </cell>
          <cell r="D63" t="str">
            <v>C.</v>
          </cell>
          <cell r="F63" t="str">
            <v>FALSE</v>
          </cell>
          <cell r="L63">
            <v>1</v>
          </cell>
          <cell r="M63">
            <v>4</v>
          </cell>
          <cell r="N63">
            <v>3</v>
          </cell>
          <cell r="O63">
            <v>4</v>
          </cell>
          <cell r="P63" t="str">
            <v>BUSINESS UNIT LEADER</v>
          </cell>
          <cell r="Q63" t="str">
            <v>19082297-4</v>
          </cell>
          <cell r="R63">
            <v>8</v>
          </cell>
          <cell r="S63" t="str">
            <v>0140204781300</v>
          </cell>
          <cell r="U63">
            <v>1682997.0722000001</v>
          </cell>
          <cell r="V63">
            <v>841498.53610000003</v>
          </cell>
          <cell r="W63">
            <v>336599.41444000002</v>
          </cell>
          <cell r="X63">
            <v>302939.47299600003</v>
          </cell>
          <cell r="AB63">
            <v>201959.64866400001</v>
          </cell>
          <cell r="AD63">
            <v>336599.41444000002</v>
          </cell>
          <cell r="AM63">
            <v>1633977.74</v>
          </cell>
          <cell r="AR63">
            <v>326795.54800000001</v>
          </cell>
          <cell r="AS63">
            <v>13616.481166666666</v>
          </cell>
          <cell r="AT63">
            <v>1527082</v>
          </cell>
          <cell r="AU63">
            <v>1633977.74</v>
          </cell>
          <cell r="AV63">
            <v>0.02</v>
          </cell>
          <cell r="AW63">
            <v>0.1</v>
          </cell>
          <cell r="AY63">
            <v>12</v>
          </cell>
          <cell r="BB63">
            <v>-172718.21666666667</v>
          </cell>
          <cell r="BC63">
            <v>-245436.41666666666</v>
          </cell>
          <cell r="BE63">
            <v>1</v>
          </cell>
          <cell r="BF63">
            <v>536867</v>
          </cell>
          <cell r="BG63">
            <v>200000</v>
          </cell>
          <cell r="BH63">
            <v>207301.6</v>
          </cell>
          <cell r="BI63">
            <v>134577.45000000001</v>
          </cell>
          <cell r="BJ63">
            <v>736667.13</v>
          </cell>
          <cell r="BK63">
            <v>294666.83</v>
          </cell>
          <cell r="BL63">
            <v>265200.19</v>
          </cell>
          <cell r="BM63">
            <v>122548.33</v>
          </cell>
          <cell r="BN63">
            <v>0</v>
          </cell>
          <cell r="BO63">
            <v>0</v>
          </cell>
          <cell r="BP63">
            <v>176800.11000000002</v>
          </cell>
          <cell r="BQ63">
            <v>6719.22</v>
          </cell>
          <cell r="BR63">
            <v>0</v>
          </cell>
          <cell r="BS63">
            <v>0</v>
          </cell>
          <cell r="BT63">
            <v>0</v>
          </cell>
          <cell r="BU63">
            <v>140249.76</v>
          </cell>
          <cell r="BV63">
            <v>15931.28</v>
          </cell>
          <cell r="BW63">
            <v>0</v>
          </cell>
          <cell r="BX63">
            <v>0</v>
          </cell>
          <cell r="BY63">
            <v>89217.49</v>
          </cell>
          <cell r="BZ63">
            <v>1848000.34</v>
          </cell>
          <cell r="CA63">
            <v>-228499.15</v>
          </cell>
          <cell r="CB63">
            <v>-403956.68</v>
          </cell>
          <cell r="CC63">
            <v>-632455.82999999996</v>
          </cell>
          <cell r="CD63">
            <v>1215544.5100000002</v>
          </cell>
          <cell r="CE63">
            <v>-287386.09000000003</v>
          </cell>
          <cell r="CF63">
            <v>-16940</v>
          </cell>
          <cell r="CG63">
            <v>0</v>
          </cell>
          <cell r="CH63">
            <v>0</v>
          </cell>
          <cell r="CI63">
            <v>-304326.09000000003</v>
          </cell>
          <cell r="CJ63">
            <v>-245249.97000000003</v>
          </cell>
          <cell r="CK63">
            <v>0</v>
          </cell>
          <cell r="CL63">
            <v>-217863.67999999999</v>
          </cell>
          <cell r="CM63">
            <v>-117619</v>
          </cell>
          <cell r="CN63">
            <v>-17864.97</v>
          </cell>
          <cell r="CO63">
            <v>-1211.97</v>
          </cell>
          <cell r="CP63">
            <v>943864.66000000015</v>
          </cell>
          <cell r="CQ63">
            <v>666542.25</v>
          </cell>
          <cell r="CR63">
            <v>266616.88</v>
          </cell>
          <cell r="CS63">
            <v>239955.23</v>
          </cell>
          <cell r="CT63">
            <v>122548.33</v>
          </cell>
          <cell r="CU63">
            <v>0</v>
          </cell>
          <cell r="CV63">
            <v>0</v>
          </cell>
          <cell r="CW63">
            <v>159970.14000000001</v>
          </cell>
          <cell r="CX63">
            <v>6719.22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15931.28</v>
          </cell>
          <cell r="DD63">
            <v>0</v>
          </cell>
          <cell r="DE63">
            <v>0</v>
          </cell>
          <cell r="DF63">
            <v>36159.94</v>
          </cell>
          <cell r="DG63">
            <v>1514443.27</v>
          </cell>
          <cell r="DH63">
            <v>-213915.81</v>
          </cell>
          <cell r="DI63">
            <v>-334121.94</v>
          </cell>
          <cell r="DJ63">
            <v>-548037.75</v>
          </cell>
          <cell r="DK63">
            <v>966405.52</v>
          </cell>
          <cell r="DL63">
            <v>-226601.35</v>
          </cell>
          <cell r="DM63">
            <v>-15400</v>
          </cell>
          <cell r="DN63">
            <v>0</v>
          </cell>
          <cell r="DO63">
            <v>0</v>
          </cell>
          <cell r="DP63">
            <v>-242001.35</v>
          </cell>
          <cell r="DQ63">
            <v>-219816.64</v>
          </cell>
          <cell r="DR63">
            <v>0</v>
          </cell>
          <cell r="DS63">
            <v>-190630.72</v>
          </cell>
          <cell r="DT63">
            <v>-104002.52</v>
          </cell>
          <cell r="DU63">
            <v>-16462.47</v>
          </cell>
          <cell r="DV63">
            <v>-1211.97</v>
          </cell>
          <cell r="DW63">
            <v>740317.6</v>
          </cell>
        </row>
        <row r="64">
          <cell r="A64">
            <v>55</v>
          </cell>
          <cell r="B64">
            <v>690020</v>
          </cell>
          <cell r="C64" t="str">
            <v>OLEFORO</v>
          </cell>
          <cell r="D64" t="str">
            <v>E.O.</v>
          </cell>
          <cell r="F64" t="str">
            <v>FALSE</v>
          </cell>
          <cell r="L64">
            <v>2</v>
          </cell>
          <cell r="M64">
            <v>6</v>
          </cell>
          <cell r="N64">
            <v>5</v>
          </cell>
          <cell r="O64">
            <v>4</v>
          </cell>
          <cell r="P64" t="str">
            <v>TICKET DESK AGENT</v>
          </cell>
          <cell r="Q64" t="str">
            <v>19078546-7</v>
          </cell>
          <cell r="R64">
            <v>16</v>
          </cell>
          <cell r="S64" t="str">
            <v>208/7104466/110</v>
          </cell>
          <cell r="U64">
            <v>1540800</v>
          </cell>
          <cell r="V64">
            <v>770400</v>
          </cell>
          <cell r="W64">
            <v>308160</v>
          </cell>
          <cell r="X64">
            <v>277344</v>
          </cell>
          <cell r="AB64">
            <v>184896</v>
          </cell>
          <cell r="AC64">
            <v>31200</v>
          </cell>
          <cell r="AD64">
            <v>308160</v>
          </cell>
          <cell r="AM64">
            <v>1540800</v>
          </cell>
          <cell r="AR64">
            <v>308160</v>
          </cell>
          <cell r="AS64">
            <v>19260</v>
          </cell>
          <cell r="AT64">
            <v>1440000</v>
          </cell>
          <cell r="AU64">
            <v>1540800</v>
          </cell>
          <cell r="AV64">
            <v>0.02</v>
          </cell>
          <cell r="AW64">
            <v>0.15</v>
          </cell>
          <cell r="AY64">
            <v>12</v>
          </cell>
          <cell r="BB64">
            <v>-172000.02333333332</v>
          </cell>
          <cell r="BC64">
            <v>-244000.02333333332</v>
          </cell>
          <cell r="BE64">
            <v>1</v>
          </cell>
          <cell r="BF64">
            <v>666661</v>
          </cell>
          <cell r="BG64">
            <v>200000</v>
          </cell>
          <cell r="BH64">
            <v>207301.6</v>
          </cell>
          <cell r="BI64">
            <v>134577.45000000001</v>
          </cell>
          <cell r="BJ64">
            <v>695526</v>
          </cell>
          <cell r="BK64">
            <v>278210.40000000002</v>
          </cell>
          <cell r="BL64">
            <v>250389.36</v>
          </cell>
          <cell r="BM64">
            <v>115560</v>
          </cell>
          <cell r="BN64">
            <v>0</v>
          </cell>
          <cell r="BO64">
            <v>0</v>
          </cell>
          <cell r="BP64">
            <v>166926.24</v>
          </cell>
          <cell r="BQ64">
            <v>27519.22</v>
          </cell>
          <cell r="BR64">
            <v>5000</v>
          </cell>
          <cell r="BS64">
            <v>0</v>
          </cell>
          <cell r="BT64">
            <v>0</v>
          </cell>
          <cell r="BU64">
            <v>128400</v>
          </cell>
          <cell r="BV64">
            <v>41447.519999999997</v>
          </cell>
          <cell r="BW64">
            <v>9600</v>
          </cell>
          <cell r="BX64">
            <v>0</v>
          </cell>
          <cell r="BY64">
            <v>31740.48</v>
          </cell>
          <cell r="BZ64">
            <v>1750319.22</v>
          </cell>
          <cell r="CA64">
            <v>-224616.74</v>
          </cell>
          <cell r="CB64">
            <v>-384420.48000000004</v>
          </cell>
          <cell r="CC64">
            <v>-609037.22</v>
          </cell>
          <cell r="CD64">
            <v>1141282</v>
          </cell>
          <cell r="CE64">
            <v>-268820.47999999998</v>
          </cell>
          <cell r="CF64">
            <v>-16940</v>
          </cell>
          <cell r="CG64">
            <v>0</v>
          </cell>
          <cell r="CH64">
            <v>0</v>
          </cell>
          <cell r="CI64">
            <v>-285760.48</v>
          </cell>
          <cell r="CJ64">
            <v>-159264.78333333335</v>
          </cell>
          <cell r="CK64">
            <v>0</v>
          </cell>
          <cell r="CL64">
            <v>-205440</v>
          </cell>
          <cell r="CM64">
            <v>-164867.4</v>
          </cell>
          <cell r="CN64">
            <v>-18104.22</v>
          </cell>
          <cell r="CO64">
            <v>-12881.41</v>
          </cell>
          <cell r="CP64">
            <v>904000.92666666652</v>
          </cell>
          <cell r="CQ64">
            <v>631326</v>
          </cell>
          <cell r="CR64">
            <v>252530.4</v>
          </cell>
          <cell r="CS64">
            <v>227277.36</v>
          </cell>
          <cell r="CT64">
            <v>115560</v>
          </cell>
          <cell r="CU64">
            <v>0</v>
          </cell>
          <cell r="CV64">
            <v>0</v>
          </cell>
          <cell r="CW64">
            <v>151518.24</v>
          </cell>
          <cell r="CX64">
            <v>24919.22</v>
          </cell>
          <cell r="CY64">
            <v>5000</v>
          </cell>
          <cell r="CZ64">
            <v>0</v>
          </cell>
          <cell r="DA64">
            <v>0</v>
          </cell>
          <cell r="DB64">
            <v>0</v>
          </cell>
          <cell r="DC64">
            <v>41447.519999999997</v>
          </cell>
          <cell r="DD64">
            <v>0</v>
          </cell>
          <cell r="DE64">
            <v>0</v>
          </cell>
          <cell r="DF64">
            <v>31740.48</v>
          </cell>
          <cell r="DG64">
            <v>1481319.22</v>
          </cell>
          <cell r="DH64">
            <v>-210033.4</v>
          </cell>
          <cell r="DI64">
            <v>-327497.15000000002</v>
          </cell>
          <cell r="DJ64">
            <v>-537530.55000000005</v>
          </cell>
          <cell r="DK64">
            <v>943788.67</v>
          </cell>
          <cell r="DL64">
            <v>-220947.15</v>
          </cell>
          <cell r="DM64">
            <v>-15400</v>
          </cell>
          <cell r="DN64">
            <v>0</v>
          </cell>
          <cell r="DO64">
            <v>0</v>
          </cell>
          <cell r="DP64">
            <v>-236347.15</v>
          </cell>
          <cell r="DQ64">
            <v>-145848.11333333334</v>
          </cell>
          <cell r="DR64">
            <v>0</v>
          </cell>
          <cell r="DS64">
            <v>-179760</v>
          </cell>
          <cell r="DT64">
            <v>-145607.4</v>
          </cell>
          <cell r="DU64">
            <v>-16820.22</v>
          </cell>
          <cell r="DV64">
            <v>-12881.41</v>
          </cell>
          <cell r="DW64">
            <v>744054.92666666652</v>
          </cell>
        </row>
        <row r="65">
          <cell r="A65">
            <v>56</v>
          </cell>
          <cell r="B65">
            <v>763324</v>
          </cell>
          <cell r="C65" t="str">
            <v>OLOMU</v>
          </cell>
          <cell r="D65" t="str">
            <v>P.</v>
          </cell>
          <cell r="F65" t="str">
            <v>FALSE</v>
          </cell>
          <cell r="L65">
            <v>2</v>
          </cell>
          <cell r="M65">
            <v>6</v>
          </cell>
          <cell r="N65">
            <v>5</v>
          </cell>
          <cell r="O65">
            <v>6</v>
          </cell>
          <cell r="P65" t="str">
            <v>TICKET DESK AGENT</v>
          </cell>
          <cell r="Q65" t="str">
            <v>01-02-60035667-7</v>
          </cell>
          <cell r="R65">
            <v>8</v>
          </cell>
          <cell r="S65" t="str">
            <v>0140209531500</v>
          </cell>
          <cell r="U65">
            <v>1194308.1488000001</v>
          </cell>
          <cell r="V65">
            <v>597154.07440000004</v>
          </cell>
          <cell r="W65">
            <v>238861.62976000004</v>
          </cell>
          <cell r="X65">
            <v>214975.46678400002</v>
          </cell>
          <cell r="AB65">
            <v>143316.97785600001</v>
          </cell>
          <cell r="AC65">
            <v>31200</v>
          </cell>
          <cell r="AD65">
            <v>238861.62976000004</v>
          </cell>
          <cell r="AM65">
            <v>1148373.22</v>
          </cell>
          <cell r="AR65">
            <v>229674.644</v>
          </cell>
          <cell r="AS65">
            <v>9569.7768333333333</v>
          </cell>
          <cell r="AT65">
            <v>1073246</v>
          </cell>
          <cell r="AU65">
            <v>1148373.22</v>
          </cell>
          <cell r="AV65">
            <v>0.02</v>
          </cell>
          <cell r="AW65">
            <v>0.1</v>
          </cell>
          <cell r="AY65">
            <v>12</v>
          </cell>
          <cell r="BB65">
            <v>-128662.29333333333</v>
          </cell>
          <cell r="BC65">
            <v>-182324.58333333331</v>
          </cell>
          <cell r="BE65">
            <v>1</v>
          </cell>
          <cell r="BF65">
            <v>337123</v>
          </cell>
          <cell r="BG65">
            <v>150000</v>
          </cell>
          <cell r="BH65">
            <v>194067.5</v>
          </cell>
          <cell r="BI65">
            <v>134577.45000000001</v>
          </cell>
          <cell r="BJ65">
            <v>476753.74</v>
          </cell>
          <cell r="BK65">
            <v>190701.5</v>
          </cell>
          <cell r="BL65">
            <v>171631.35</v>
          </cell>
          <cell r="BM65">
            <v>86127.99</v>
          </cell>
          <cell r="BN65">
            <v>0</v>
          </cell>
          <cell r="BO65">
            <v>0</v>
          </cell>
          <cell r="BP65">
            <v>114420.89</v>
          </cell>
          <cell r="BQ65">
            <v>24919.22</v>
          </cell>
          <cell r="BR65">
            <v>5000</v>
          </cell>
          <cell r="BS65">
            <v>0</v>
          </cell>
          <cell r="BT65">
            <v>0</v>
          </cell>
          <cell r="BU65">
            <v>0</v>
          </cell>
          <cell r="BV65">
            <v>14928.85</v>
          </cell>
          <cell r="BW65">
            <v>0</v>
          </cell>
          <cell r="BX65">
            <v>0</v>
          </cell>
          <cell r="BY65">
            <v>35829.24</v>
          </cell>
          <cell r="BZ65">
            <v>1120312.78</v>
          </cell>
          <cell r="CA65">
            <v>-193682.28</v>
          </cell>
          <cell r="CB65">
            <v>-255295.87</v>
          </cell>
          <cell r="CC65">
            <v>-448978.15</v>
          </cell>
          <cell r="CD65">
            <v>671334.63</v>
          </cell>
          <cell r="CE65">
            <v>-152833.60999999999</v>
          </cell>
          <cell r="CF65">
            <v>-15400</v>
          </cell>
          <cell r="CG65">
            <v>0</v>
          </cell>
          <cell r="CH65">
            <v>0</v>
          </cell>
          <cell r="CI65">
            <v>-168233.61</v>
          </cell>
          <cell r="CJ65">
            <v>-109000</v>
          </cell>
          <cell r="CK65">
            <v>0</v>
          </cell>
          <cell r="CL65">
            <v>-133976.85</v>
          </cell>
          <cell r="CM65">
            <v>-72443.520000000004</v>
          </cell>
          <cell r="CN65">
            <v>-11368.25</v>
          </cell>
          <cell r="CO65">
            <v>-894.37</v>
          </cell>
          <cell r="CP65">
            <v>624396.18000000005</v>
          </cell>
          <cell r="CQ65">
            <v>476753.74</v>
          </cell>
          <cell r="CR65">
            <v>190701.5</v>
          </cell>
          <cell r="CS65">
            <v>171631.35</v>
          </cell>
          <cell r="CT65">
            <v>86127.99</v>
          </cell>
          <cell r="CU65">
            <v>0</v>
          </cell>
          <cell r="CV65">
            <v>0</v>
          </cell>
          <cell r="CW65">
            <v>114420.89</v>
          </cell>
          <cell r="CX65">
            <v>24919.22</v>
          </cell>
          <cell r="CY65">
            <v>5000</v>
          </cell>
          <cell r="CZ65">
            <v>0</v>
          </cell>
          <cell r="DA65">
            <v>0</v>
          </cell>
          <cell r="DB65">
            <v>0</v>
          </cell>
          <cell r="DC65">
            <v>14928.85</v>
          </cell>
          <cell r="DD65">
            <v>0</v>
          </cell>
          <cell r="DE65">
            <v>0</v>
          </cell>
          <cell r="DF65">
            <v>35829.24</v>
          </cell>
          <cell r="DG65">
            <v>1120312.78</v>
          </cell>
          <cell r="DH65">
            <v>-193682.28</v>
          </cell>
          <cell r="DI65">
            <v>-255295.87</v>
          </cell>
          <cell r="DJ65">
            <v>-448978.15</v>
          </cell>
          <cell r="DK65">
            <v>671334.63</v>
          </cell>
          <cell r="DL65">
            <v>-152833.60999999999</v>
          </cell>
          <cell r="DM65">
            <v>-15400</v>
          </cell>
          <cell r="DN65">
            <v>0</v>
          </cell>
          <cell r="DO65">
            <v>0</v>
          </cell>
          <cell r="DP65">
            <v>-168233.61</v>
          </cell>
          <cell r="DQ65">
            <v>-109000</v>
          </cell>
          <cell r="DR65">
            <v>0</v>
          </cell>
          <cell r="DS65">
            <v>-133976.85</v>
          </cell>
          <cell r="DT65">
            <v>-72443.520000000004</v>
          </cell>
          <cell r="DU65">
            <v>-11368.25</v>
          </cell>
          <cell r="DV65">
            <v>-894.37</v>
          </cell>
          <cell r="DW65">
            <v>624396.18000000005</v>
          </cell>
        </row>
        <row r="66">
          <cell r="A66">
            <v>57</v>
          </cell>
          <cell r="B66">
            <v>663990</v>
          </cell>
          <cell r="C66" t="str">
            <v>EMRETANE</v>
          </cell>
          <cell r="D66" t="str">
            <v>W.</v>
          </cell>
          <cell r="F66" t="str">
            <v>TRUE</v>
          </cell>
          <cell r="L66">
            <v>2</v>
          </cell>
          <cell r="M66">
            <v>6</v>
          </cell>
          <cell r="N66">
            <v>5</v>
          </cell>
          <cell r="O66">
            <v>1</v>
          </cell>
          <cell r="P66" t="str">
            <v>MANAGER, TRAVEL SHOPS LAGOS</v>
          </cell>
          <cell r="Q66" t="str">
            <v>19082299-0</v>
          </cell>
          <cell r="R66">
            <v>8</v>
          </cell>
          <cell r="S66" t="str">
            <v>0140204421600</v>
          </cell>
          <cell r="U66">
            <v>3852000</v>
          </cell>
          <cell r="V66">
            <v>2619360</v>
          </cell>
          <cell r="W66">
            <v>770400</v>
          </cell>
          <cell r="AB66">
            <v>462240</v>
          </cell>
          <cell r="AD66">
            <v>770400</v>
          </cell>
          <cell r="AM66">
            <v>3852000</v>
          </cell>
          <cell r="AR66">
            <v>770400</v>
          </cell>
          <cell r="AS66">
            <v>32100</v>
          </cell>
          <cell r="AT66">
            <v>3600000</v>
          </cell>
          <cell r="AU66">
            <v>3852000</v>
          </cell>
          <cell r="AV66">
            <v>0</v>
          </cell>
          <cell r="AW66">
            <v>0.1</v>
          </cell>
          <cell r="AY66">
            <v>12</v>
          </cell>
          <cell r="BB66">
            <v>-774829.5</v>
          </cell>
          <cell r="BC66">
            <v>-954829.5</v>
          </cell>
          <cell r="BE66">
            <v>1</v>
          </cell>
          <cell r="BF66">
            <v>1985025.9315000002</v>
          </cell>
          <cell r="BG66">
            <v>1189659</v>
          </cell>
          <cell r="BI66">
            <v>134577.45000000001</v>
          </cell>
          <cell r="BJ66">
            <v>1912155</v>
          </cell>
          <cell r="BK66">
            <v>695526</v>
          </cell>
          <cell r="BL66">
            <v>452633.4</v>
          </cell>
          <cell r="BM66">
            <v>288900</v>
          </cell>
          <cell r="BN66">
            <v>0</v>
          </cell>
          <cell r="BO66">
            <v>0</v>
          </cell>
          <cell r="BP66">
            <v>417315.6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321000</v>
          </cell>
          <cell r="BV66">
            <v>103618.8</v>
          </cell>
          <cell r="BW66">
            <v>0</v>
          </cell>
          <cell r="BX66">
            <v>0</v>
          </cell>
          <cell r="BY66">
            <v>79351.199999999997</v>
          </cell>
          <cell r="BZ66">
            <v>4270500</v>
          </cell>
          <cell r="CA66">
            <v>-315916.73</v>
          </cell>
          <cell r="CB66">
            <v>-888456.63</v>
          </cell>
          <cell r="CC66">
            <v>-1204373.3599999999</v>
          </cell>
          <cell r="CD66">
            <v>3066126.64</v>
          </cell>
          <cell r="CE66">
            <v>-750031.64</v>
          </cell>
          <cell r="CF66">
            <v>-16940</v>
          </cell>
          <cell r="CG66">
            <v>0</v>
          </cell>
          <cell r="CH66">
            <v>0</v>
          </cell>
          <cell r="CI66">
            <v>-766971.64</v>
          </cell>
          <cell r="CJ66">
            <v>-779310.14999999991</v>
          </cell>
          <cell r="CK66">
            <v>0</v>
          </cell>
          <cell r="CL66">
            <v>-513600</v>
          </cell>
          <cell r="CM66">
            <v>-289883.76</v>
          </cell>
          <cell r="CN66">
            <v>-16541.88</v>
          </cell>
          <cell r="CO66">
            <v>0</v>
          </cell>
          <cell r="CP66">
            <v>1904192.57</v>
          </cell>
          <cell r="CQ66">
            <v>1693875</v>
          </cell>
          <cell r="CR66">
            <v>631326</v>
          </cell>
          <cell r="CS66">
            <v>452633.4</v>
          </cell>
          <cell r="CT66">
            <v>288900</v>
          </cell>
          <cell r="CU66">
            <v>0</v>
          </cell>
          <cell r="CV66">
            <v>0</v>
          </cell>
          <cell r="CW66">
            <v>378795.6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103618.8</v>
          </cell>
          <cell r="DD66">
            <v>0</v>
          </cell>
          <cell r="DE66">
            <v>0</v>
          </cell>
          <cell r="DF66">
            <v>79351.199999999997</v>
          </cell>
          <cell r="DG66">
            <v>3628500</v>
          </cell>
          <cell r="DH66">
            <v>-303000.06</v>
          </cell>
          <cell r="DI66">
            <v>-756933.3</v>
          </cell>
          <cell r="DJ66">
            <v>-1059933.3600000001</v>
          </cell>
          <cell r="DK66">
            <v>2568566.64</v>
          </cell>
          <cell r="DL66">
            <v>-627141.64</v>
          </cell>
          <cell r="DM66">
            <v>-15400</v>
          </cell>
          <cell r="DN66">
            <v>0</v>
          </cell>
          <cell r="DO66">
            <v>0</v>
          </cell>
          <cell r="DP66">
            <v>-642541.64</v>
          </cell>
          <cell r="DQ66">
            <v>-708539.32</v>
          </cell>
          <cell r="DR66">
            <v>0</v>
          </cell>
          <cell r="DS66">
            <v>-449400</v>
          </cell>
          <cell r="DT66">
            <v>-257783.76</v>
          </cell>
          <cell r="DU66">
            <v>-16541.88</v>
          </cell>
          <cell r="DV66">
            <v>0</v>
          </cell>
          <cell r="DW66">
            <v>1553693.4</v>
          </cell>
        </row>
        <row r="67">
          <cell r="A67">
            <v>58</v>
          </cell>
          <cell r="B67">
            <v>721694</v>
          </cell>
          <cell r="C67" t="str">
            <v>UNO</v>
          </cell>
          <cell r="D67" t="str">
            <v>U.W.</v>
          </cell>
          <cell r="F67" t="str">
            <v>FALSE</v>
          </cell>
          <cell r="L67">
            <v>2</v>
          </cell>
          <cell r="M67">
            <v>6</v>
          </cell>
          <cell r="N67">
            <v>5</v>
          </cell>
          <cell r="O67">
            <v>4</v>
          </cell>
          <cell r="P67" t="str">
            <v>LEAD AGENT</v>
          </cell>
          <cell r="Q67" t="str">
            <v>99-02-40005000-0</v>
          </cell>
          <cell r="R67">
            <v>11</v>
          </cell>
          <cell r="S67" t="str">
            <v>0000057975</v>
          </cell>
          <cell r="U67">
            <v>1602491.9735000001</v>
          </cell>
          <cell r="V67">
            <v>801245.98675000004</v>
          </cell>
          <cell r="W67">
            <v>320498.39470000006</v>
          </cell>
          <cell r="X67">
            <v>288448.55523</v>
          </cell>
          <cell r="AB67">
            <v>192299.03682000001</v>
          </cell>
          <cell r="AC67">
            <v>31200</v>
          </cell>
          <cell r="AD67">
            <v>320498.39470000006</v>
          </cell>
          <cell r="AM67">
            <v>1555817.45</v>
          </cell>
          <cell r="AR67">
            <v>311163.49</v>
          </cell>
          <cell r="AS67">
            <v>25930.290833333333</v>
          </cell>
          <cell r="AT67">
            <v>1454035</v>
          </cell>
          <cell r="AU67">
            <v>1555817.45</v>
          </cell>
          <cell r="AV67">
            <v>0.02</v>
          </cell>
          <cell r="AW67">
            <v>0.2</v>
          </cell>
          <cell r="AY67">
            <v>12</v>
          </cell>
          <cell r="BB67">
            <v>-172701.77333333332</v>
          </cell>
          <cell r="BC67">
            <v>-245403.53333333327</v>
          </cell>
          <cell r="BE67">
            <v>1</v>
          </cell>
          <cell r="BF67">
            <v>536623</v>
          </cell>
          <cell r="BG67">
            <v>200000</v>
          </cell>
          <cell r="BH67">
            <v>207301.6</v>
          </cell>
          <cell r="BI67">
            <v>134577.45000000001</v>
          </cell>
          <cell r="BJ67">
            <v>710084.06</v>
          </cell>
          <cell r="BK67">
            <v>284033.63</v>
          </cell>
          <cell r="BL67">
            <v>255630.27000000002</v>
          </cell>
          <cell r="BM67">
            <v>116686.31</v>
          </cell>
          <cell r="BN67">
            <v>0</v>
          </cell>
          <cell r="BO67">
            <v>0</v>
          </cell>
          <cell r="BP67">
            <v>170420.16</v>
          </cell>
          <cell r="BQ67">
            <v>27519.22</v>
          </cell>
          <cell r="BR67">
            <v>5000</v>
          </cell>
          <cell r="BS67">
            <v>0</v>
          </cell>
          <cell r="BT67">
            <v>0</v>
          </cell>
          <cell r="BU67">
            <v>133540.96</v>
          </cell>
          <cell r="BV67">
            <v>15169.22</v>
          </cell>
          <cell r="BW67">
            <v>28800</v>
          </cell>
          <cell r="BX67">
            <v>0</v>
          </cell>
          <cell r="BY67">
            <v>32049.83</v>
          </cell>
          <cell r="BZ67">
            <v>1778933.66</v>
          </cell>
          <cell r="CA67">
            <v>-225242.47</v>
          </cell>
          <cell r="CB67">
            <v>-390143.37</v>
          </cell>
          <cell r="CC67">
            <v>-615385.84</v>
          </cell>
          <cell r="CD67">
            <v>1163547.8199999998</v>
          </cell>
          <cell r="CE67">
            <v>-274386.91000000003</v>
          </cell>
          <cell r="CF67">
            <v>-16940</v>
          </cell>
          <cell r="CG67">
            <v>0</v>
          </cell>
          <cell r="CH67">
            <v>0</v>
          </cell>
          <cell r="CI67">
            <v>-291326.91000000003</v>
          </cell>
          <cell r="CJ67">
            <v>-179850</v>
          </cell>
          <cell r="CK67">
            <v>0</v>
          </cell>
          <cell r="CL67">
            <v>-207442.32</v>
          </cell>
          <cell r="CM67">
            <v>-216125.54</v>
          </cell>
          <cell r="CN67">
            <v>-17331.59</v>
          </cell>
          <cell r="CO67">
            <v>-37211.699999999997</v>
          </cell>
          <cell r="CP67">
            <v>829645.6</v>
          </cell>
          <cell r="CQ67">
            <v>643313.56000000006</v>
          </cell>
          <cell r="CR67">
            <v>257325.43</v>
          </cell>
          <cell r="CS67">
            <v>231592.89</v>
          </cell>
          <cell r="CT67">
            <v>116686.31</v>
          </cell>
          <cell r="CU67">
            <v>0</v>
          </cell>
          <cell r="CV67">
            <v>0</v>
          </cell>
          <cell r="CW67">
            <v>154395.24</v>
          </cell>
          <cell r="CX67">
            <v>24919.22</v>
          </cell>
          <cell r="CY67">
            <v>5000</v>
          </cell>
          <cell r="CZ67">
            <v>0</v>
          </cell>
          <cell r="DA67">
            <v>0</v>
          </cell>
          <cell r="DB67">
            <v>0</v>
          </cell>
          <cell r="DC67">
            <v>15169.22</v>
          </cell>
          <cell r="DD67">
            <v>22400</v>
          </cell>
          <cell r="DE67">
            <v>0</v>
          </cell>
          <cell r="DF67">
            <v>32049.83</v>
          </cell>
          <cell r="DG67">
            <v>1502851.7</v>
          </cell>
          <cell r="DH67">
            <v>-210659.13</v>
          </cell>
          <cell r="DI67">
            <v>-331803.65000000002</v>
          </cell>
          <cell r="DJ67">
            <v>-542462.78</v>
          </cell>
          <cell r="DK67">
            <v>960388.92</v>
          </cell>
          <cell r="DL67">
            <v>-225097.19</v>
          </cell>
          <cell r="DM67">
            <v>-15400</v>
          </cell>
          <cell r="DN67">
            <v>0</v>
          </cell>
          <cell r="DO67">
            <v>0</v>
          </cell>
          <cell r="DP67">
            <v>-240497.19</v>
          </cell>
          <cell r="DQ67">
            <v>-163500</v>
          </cell>
          <cell r="DR67">
            <v>0</v>
          </cell>
          <cell r="DS67">
            <v>-181512.03</v>
          </cell>
          <cell r="DT67">
            <v>-190195.25</v>
          </cell>
          <cell r="DU67">
            <v>-15996.18</v>
          </cell>
          <cell r="DV67">
            <v>-37211.699999999997</v>
          </cell>
          <cell r="DW67">
            <v>673939.35</v>
          </cell>
        </row>
        <row r="68">
          <cell r="A68">
            <v>59</v>
          </cell>
          <cell r="B68">
            <v>689982</v>
          </cell>
          <cell r="C68" t="str">
            <v>ADANDE</v>
          </cell>
          <cell r="D68" t="str">
            <v>V.B.</v>
          </cell>
          <cell r="F68" t="str">
            <v>FALSE</v>
          </cell>
          <cell r="L68">
            <v>2</v>
          </cell>
          <cell r="M68">
            <v>7</v>
          </cell>
          <cell r="N68">
            <v>6</v>
          </cell>
          <cell r="O68">
            <v>5</v>
          </cell>
          <cell r="P68" t="str">
            <v>TICKET DESK AGENT</v>
          </cell>
          <cell r="Q68" t="str">
            <v>19082284-2</v>
          </cell>
          <cell r="R68">
            <v>7</v>
          </cell>
          <cell r="S68" t="str">
            <v>0140259352800</v>
          </cell>
          <cell r="U68">
            <v>1344716.08</v>
          </cell>
          <cell r="V68">
            <v>672358.04</v>
          </cell>
          <cell r="W68">
            <v>268943.21600000001</v>
          </cell>
          <cell r="X68">
            <v>242048.89439999999</v>
          </cell>
          <cell r="AA68">
            <v>72000</v>
          </cell>
          <cell r="AB68">
            <v>161365.9296</v>
          </cell>
          <cell r="AC68">
            <v>31200</v>
          </cell>
          <cell r="AD68">
            <v>268943.21600000001</v>
          </cell>
          <cell r="AM68">
            <v>1344716.08</v>
          </cell>
          <cell r="AR68">
            <v>268943.21600000001</v>
          </cell>
          <cell r="AT68">
            <v>1256744</v>
          </cell>
          <cell r="AV68">
            <v>0.02</v>
          </cell>
          <cell r="AW68">
            <v>0.1</v>
          </cell>
          <cell r="AY68">
            <v>12</v>
          </cell>
          <cell r="BB68">
            <v>-150337.17333333334</v>
          </cell>
          <cell r="BC68">
            <v>-213174.36333333337</v>
          </cell>
          <cell r="BE68">
            <v>1</v>
          </cell>
          <cell r="BF68">
            <v>498276</v>
          </cell>
          <cell r="BG68">
            <v>175000</v>
          </cell>
          <cell r="BH68">
            <v>194067.5</v>
          </cell>
          <cell r="BI68">
            <v>134577.45000000001</v>
          </cell>
          <cell r="BJ68">
            <v>325182.51</v>
          </cell>
          <cell r="BK68">
            <v>130072.98</v>
          </cell>
          <cell r="BL68">
            <v>117065.7</v>
          </cell>
          <cell r="BM68">
            <v>100853.71</v>
          </cell>
          <cell r="BN68">
            <v>0</v>
          </cell>
          <cell r="BO68">
            <v>0</v>
          </cell>
          <cell r="BP68">
            <v>78043.8</v>
          </cell>
          <cell r="BQ68">
            <v>14519.22</v>
          </cell>
          <cell r="BR68">
            <v>5000</v>
          </cell>
          <cell r="BS68">
            <v>27000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12000</v>
          </cell>
          <cell r="BY68">
            <v>0</v>
          </cell>
          <cell r="BZ68">
            <v>809737.91999999993</v>
          </cell>
          <cell r="CA68">
            <v>-143529.88</v>
          </cell>
          <cell r="CB68">
            <v>-180687.56</v>
          </cell>
          <cell r="CC68">
            <v>-324217.44</v>
          </cell>
          <cell r="CD68">
            <v>485520.47999999992</v>
          </cell>
          <cell r="CE68">
            <v>-112380.09</v>
          </cell>
          <cell r="CF68">
            <v>-9240</v>
          </cell>
          <cell r="CG68">
            <v>0</v>
          </cell>
          <cell r="CH68">
            <v>0</v>
          </cell>
          <cell r="CI68">
            <v>-121620.09</v>
          </cell>
          <cell r="CJ68">
            <v>-166249.98000000001</v>
          </cell>
          <cell r="CK68">
            <v>0</v>
          </cell>
          <cell r="CL68">
            <v>-67235.789999999994</v>
          </cell>
          <cell r="CM68">
            <v>-16125.44</v>
          </cell>
          <cell r="CN68">
            <v>-13519.1</v>
          </cell>
          <cell r="CO68">
            <v>-1047.29</v>
          </cell>
          <cell r="CP68">
            <v>423940.23000000004</v>
          </cell>
          <cell r="CQ68">
            <v>325182.51</v>
          </cell>
          <cell r="CR68">
            <v>130072.98</v>
          </cell>
          <cell r="CS68">
            <v>117065.7</v>
          </cell>
          <cell r="CT68">
            <v>100853.71</v>
          </cell>
          <cell r="CU68">
            <v>0</v>
          </cell>
          <cell r="CV68">
            <v>0</v>
          </cell>
          <cell r="CW68">
            <v>78043.8</v>
          </cell>
          <cell r="CX68">
            <v>14519.22</v>
          </cell>
          <cell r="CY68">
            <v>5000</v>
          </cell>
          <cell r="CZ68">
            <v>27000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12000</v>
          </cell>
          <cell r="DF68">
            <v>0</v>
          </cell>
          <cell r="DG68">
            <v>809737.92</v>
          </cell>
          <cell r="DH68">
            <v>-143529.88</v>
          </cell>
          <cell r="DI68">
            <v>-180687.56</v>
          </cell>
          <cell r="DJ68">
            <v>-324217.44</v>
          </cell>
          <cell r="DK68">
            <v>485520.48</v>
          </cell>
          <cell r="DL68">
            <v>-112380.09</v>
          </cell>
          <cell r="DM68">
            <v>-9240</v>
          </cell>
          <cell r="DN68">
            <v>0</v>
          </cell>
          <cell r="DO68">
            <v>0</v>
          </cell>
          <cell r="DP68">
            <v>-121620.09</v>
          </cell>
          <cell r="DQ68">
            <v>-166249.98000000001</v>
          </cell>
          <cell r="DR68">
            <v>0</v>
          </cell>
          <cell r="DS68">
            <v>-67235.789999999994</v>
          </cell>
          <cell r="DT68">
            <v>-16125.44</v>
          </cell>
          <cell r="DU68">
            <v>-13519.1</v>
          </cell>
          <cell r="DV68">
            <v>-1047.29</v>
          </cell>
          <cell r="DW68">
            <v>423940.23</v>
          </cell>
        </row>
        <row r="69">
          <cell r="A69">
            <v>60</v>
          </cell>
          <cell r="B69">
            <v>689980</v>
          </cell>
          <cell r="C69" t="str">
            <v>ADEBAYO</v>
          </cell>
          <cell r="D69" t="str">
            <v>A.</v>
          </cell>
          <cell r="F69" t="str">
            <v>TRUE</v>
          </cell>
          <cell r="L69">
            <v>2</v>
          </cell>
          <cell r="M69">
            <v>7</v>
          </cell>
          <cell r="N69">
            <v>6</v>
          </cell>
          <cell r="O69">
            <v>5</v>
          </cell>
          <cell r="P69" t="str">
            <v>TICKET DESK AGENT</v>
          </cell>
          <cell r="Q69" t="str">
            <v>19082269-9</v>
          </cell>
          <cell r="R69">
            <v>8</v>
          </cell>
          <cell r="S69" t="str">
            <v>0140204186000</v>
          </cell>
          <cell r="U69">
            <v>1320529.6074000001</v>
          </cell>
          <cell r="V69">
            <v>660264.80370000005</v>
          </cell>
          <cell r="W69">
            <v>264105.92148000002</v>
          </cell>
          <cell r="X69">
            <v>237695.32933199999</v>
          </cell>
          <cell r="AA69">
            <v>72000</v>
          </cell>
          <cell r="AB69">
            <v>158463.55288800001</v>
          </cell>
          <cell r="AC69">
            <v>31200</v>
          </cell>
          <cell r="AD69">
            <v>264105.92148000002</v>
          </cell>
          <cell r="AM69">
            <v>1282067.58</v>
          </cell>
          <cell r="AR69">
            <v>256413.51600000003</v>
          </cell>
          <cell r="AS69">
            <v>10683.896500000001</v>
          </cell>
          <cell r="AT69">
            <v>1198194</v>
          </cell>
          <cell r="AU69">
            <v>1282067.58</v>
          </cell>
          <cell r="AV69">
            <v>0.02</v>
          </cell>
          <cell r="AW69">
            <v>0.1</v>
          </cell>
          <cell r="AY69">
            <v>12</v>
          </cell>
          <cell r="BB69">
            <v>-147409.68166666664</v>
          </cell>
          <cell r="BC69">
            <v>-207319.38166666662</v>
          </cell>
          <cell r="BE69">
            <v>1</v>
          </cell>
          <cell r="BF69">
            <v>451598</v>
          </cell>
          <cell r="BG69">
            <v>175000</v>
          </cell>
          <cell r="BH69">
            <v>194067.5</v>
          </cell>
          <cell r="BI69">
            <v>134577.45000000001</v>
          </cell>
          <cell r="BJ69">
            <v>585143.03999999992</v>
          </cell>
          <cell r="BK69">
            <v>234057.22000000003</v>
          </cell>
          <cell r="BL69">
            <v>210651.46</v>
          </cell>
          <cell r="BM69">
            <v>96155.07</v>
          </cell>
          <cell r="BN69">
            <v>0</v>
          </cell>
          <cell r="BO69">
            <v>0</v>
          </cell>
          <cell r="BP69">
            <v>140434.35999999999</v>
          </cell>
          <cell r="BQ69">
            <v>27519.22</v>
          </cell>
          <cell r="BR69">
            <v>5000</v>
          </cell>
          <cell r="BS69">
            <v>59000</v>
          </cell>
          <cell r="BT69">
            <v>0</v>
          </cell>
          <cell r="BU69">
            <v>110044.16</v>
          </cell>
          <cell r="BV69">
            <v>12500.16</v>
          </cell>
          <cell r="BW69">
            <v>0</v>
          </cell>
          <cell r="BX69">
            <v>42000</v>
          </cell>
          <cell r="BY69">
            <v>26410.6</v>
          </cell>
          <cell r="BZ69">
            <v>1548915.2899999998</v>
          </cell>
          <cell r="CA69">
            <v>-213836.22</v>
          </cell>
          <cell r="CB69">
            <v>-344139.7</v>
          </cell>
          <cell r="CC69">
            <v>-557975.92000000004</v>
          </cell>
          <cell r="CD69">
            <v>990939.36999999976</v>
          </cell>
          <cell r="CE69">
            <v>-231234.81999999998</v>
          </cell>
          <cell r="CF69">
            <v>-16940</v>
          </cell>
          <cell r="CG69">
            <v>0</v>
          </cell>
          <cell r="CH69">
            <v>0</v>
          </cell>
          <cell r="CI69">
            <v>-248174.81999999998</v>
          </cell>
          <cell r="CJ69">
            <v>-162531.60999999999</v>
          </cell>
          <cell r="CK69">
            <v>0</v>
          </cell>
          <cell r="CL69">
            <v>-170942.32</v>
          </cell>
          <cell r="CM69">
            <v>-92778.599999999991</v>
          </cell>
          <cell r="CN69">
            <v>-14358.07</v>
          </cell>
          <cell r="CO69">
            <v>-998.5</v>
          </cell>
          <cell r="CP69">
            <v>859131.36999999988</v>
          </cell>
          <cell r="CQ69">
            <v>530120.97</v>
          </cell>
          <cell r="CR69">
            <v>212048.39</v>
          </cell>
          <cell r="CS69">
            <v>190843.51999999999</v>
          </cell>
          <cell r="CT69">
            <v>96155.07</v>
          </cell>
          <cell r="CU69">
            <v>0</v>
          </cell>
          <cell r="CV69">
            <v>0</v>
          </cell>
          <cell r="CW69">
            <v>127229.06</v>
          </cell>
          <cell r="CX69">
            <v>24919.22</v>
          </cell>
          <cell r="CY69">
            <v>5000</v>
          </cell>
          <cell r="CZ69">
            <v>59000</v>
          </cell>
          <cell r="DA69">
            <v>0</v>
          </cell>
          <cell r="DB69">
            <v>0</v>
          </cell>
          <cell r="DC69">
            <v>12500.16</v>
          </cell>
          <cell r="DD69">
            <v>0</v>
          </cell>
          <cell r="DE69">
            <v>42000</v>
          </cell>
          <cell r="DF69">
            <v>26410.6</v>
          </cell>
          <cell r="DG69">
            <v>1326226.99</v>
          </cell>
          <cell r="DH69">
            <v>-199252.88</v>
          </cell>
          <cell r="DI69">
            <v>-296478.71000000002</v>
          </cell>
          <cell r="DJ69">
            <v>-495731.59</v>
          </cell>
          <cell r="DK69">
            <v>830495.4</v>
          </cell>
          <cell r="DL69">
            <v>-192623.83</v>
          </cell>
          <cell r="DM69">
            <v>-15400</v>
          </cell>
          <cell r="DN69">
            <v>0</v>
          </cell>
          <cell r="DO69">
            <v>0</v>
          </cell>
          <cell r="DP69">
            <v>-208023.83</v>
          </cell>
          <cell r="DQ69">
            <v>-153448.28</v>
          </cell>
          <cell r="DR69">
            <v>0</v>
          </cell>
          <cell r="DS69">
            <v>-149574.53</v>
          </cell>
          <cell r="DT69">
            <v>-82094.7</v>
          </cell>
          <cell r="DU69">
            <v>-13257.63</v>
          </cell>
          <cell r="DV69">
            <v>-998.5</v>
          </cell>
          <cell r="DW69">
            <v>718829.52</v>
          </cell>
        </row>
        <row r="70">
          <cell r="A70">
            <v>61</v>
          </cell>
          <cell r="B70">
            <v>764110</v>
          </cell>
          <cell r="C70" t="str">
            <v>AJAYI</v>
          </cell>
          <cell r="D70" t="str">
            <v>B.F.</v>
          </cell>
          <cell r="F70" t="str">
            <v>FALSE</v>
          </cell>
          <cell r="L70">
            <v>2</v>
          </cell>
          <cell r="M70">
            <v>6</v>
          </cell>
          <cell r="N70">
            <v>5</v>
          </cell>
          <cell r="O70">
            <v>6</v>
          </cell>
          <cell r="P70" t="str">
            <v>TICKET DESK AGENT</v>
          </cell>
          <cell r="Q70" t="str">
            <v>00-02-50004425-7</v>
          </cell>
          <cell r="R70">
            <v>8</v>
          </cell>
          <cell r="S70" t="str">
            <v>0140209539400</v>
          </cell>
          <cell r="U70">
            <v>1118565.4168</v>
          </cell>
          <cell r="V70">
            <v>559282.7084</v>
          </cell>
          <cell r="W70">
            <v>223713.08336000002</v>
          </cell>
          <cell r="X70">
            <v>201341.775024</v>
          </cell>
          <cell r="AB70">
            <v>134227.85001599998</v>
          </cell>
          <cell r="AC70">
            <v>31200</v>
          </cell>
          <cell r="AD70">
            <v>223713.08336000002</v>
          </cell>
          <cell r="AM70">
            <v>1075543.67</v>
          </cell>
          <cell r="AR70">
            <v>215108.73400000005</v>
          </cell>
          <cell r="AS70">
            <v>8962.8639166666671</v>
          </cell>
          <cell r="AT70">
            <v>1005181</v>
          </cell>
          <cell r="AU70">
            <v>1075543.67</v>
          </cell>
          <cell r="AV70">
            <v>0.02</v>
          </cell>
          <cell r="AW70">
            <v>0.1</v>
          </cell>
          <cell r="AY70">
            <v>12</v>
          </cell>
          <cell r="BB70">
            <v>-125259.05166666667</v>
          </cell>
          <cell r="BC70">
            <v>-175518.11166666663</v>
          </cell>
          <cell r="BE70">
            <v>1</v>
          </cell>
          <cell r="BF70">
            <v>337123</v>
          </cell>
          <cell r="BG70">
            <v>150000</v>
          </cell>
          <cell r="BH70">
            <v>194067.5</v>
          </cell>
          <cell r="BI70">
            <v>134577.45000000001</v>
          </cell>
          <cell r="BJ70">
            <v>493125.03</v>
          </cell>
          <cell r="BK70">
            <v>197250.05000000002</v>
          </cell>
          <cell r="BL70">
            <v>177525.04</v>
          </cell>
          <cell r="BM70">
            <v>80665.78</v>
          </cell>
          <cell r="BN70">
            <v>0</v>
          </cell>
          <cell r="BO70">
            <v>0</v>
          </cell>
          <cell r="BP70">
            <v>118350</v>
          </cell>
          <cell r="BQ70">
            <v>27519.22</v>
          </cell>
          <cell r="BR70">
            <v>5000</v>
          </cell>
          <cell r="BS70">
            <v>0</v>
          </cell>
          <cell r="BT70">
            <v>0</v>
          </cell>
          <cell r="BU70">
            <v>93213.75999999998</v>
          </cell>
          <cell r="BV70">
            <v>13982.06</v>
          </cell>
          <cell r="BW70">
            <v>0</v>
          </cell>
          <cell r="BX70">
            <v>0</v>
          </cell>
          <cell r="BY70">
            <v>0</v>
          </cell>
          <cell r="BZ70">
            <v>1206630.9400000002</v>
          </cell>
          <cell r="CA70">
            <v>-205231.06</v>
          </cell>
          <cell r="CB70">
            <v>-275682.84999999998</v>
          </cell>
          <cell r="CC70">
            <v>-480913.91</v>
          </cell>
          <cell r="CD70">
            <v>725717.03000000026</v>
          </cell>
          <cell r="CE70">
            <v>-164929.18</v>
          </cell>
          <cell r="CF70">
            <v>-16940</v>
          </cell>
          <cell r="CG70">
            <v>0</v>
          </cell>
          <cell r="CH70">
            <v>0</v>
          </cell>
          <cell r="CI70">
            <v>-181869.18</v>
          </cell>
          <cell r="CJ70">
            <v>-119900</v>
          </cell>
          <cell r="CK70">
            <v>0</v>
          </cell>
          <cell r="CL70">
            <v>-143405.84</v>
          </cell>
          <cell r="CM70">
            <v>-77157.94</v>
          </cell>
          <cell r="CN70">
            <v>-11752.4</v>
          </cell>
          <cell r="CO70">
            <v>-50837.65</v>
          </cell>
          <cell r="CP70">
            <v>621707.93000000017</v>
          </cell>
          <cell r="CQ70">
            <v>446518.14</v>
          </cell>
          <cell r="CR70">
            <v>178607.29</v>
          </cell>
          <cell r="CS70">
            <v>160746.56</v>
          </cell>
          <cell r="CT70">
            <v>80665.78</v>
          </cell>
          <cell r="CU70">
            <v>0</v>
          </cell>
          <cell r="CV70">
            <v>0</v>
          </cell>
          <cell r="CW70">
            <v>107164.35</v>
          </cell>
          <cell r="CX70">
            <v>24919.22</v>
          </cell>
          <cell r="CY70">
            <v>5000</v>
          </cell>
          <cell r="CZ70">
            <v>0</v>
          </cell>
          <cell r="DA70">
            <v>0</v>
          </cell>
          <cell r="DB70">
            <v>0</v>
          </cell>
          <cell r="DC70">
            <v>13982.06</v>
          </cell>
          <cell r="DD70">
            <v>0</v>
          </cell>
          <cell r="DE70">
            <v>0</v>
          </cell>
          <cell r="DF70">
            <v>0</v>
          </cell>
          <cell r="DG70">
            <v>1017603.4</v>
          </cell>
          <cell r="DH70">
            <v>-190647.72</v>
          </cell>
          <cell r="DI70">
            <v>-234754.01</v>
          </cell>
          <cell r="DJ70">
            <v>-425401.73</v>
          </cell>
          <cell r="DK70">
            <v>592201.67000000004</v>
          </cell>
          <cell r="DL70">
            <v>-133050.35</v>
          </cell>
          <cell r="DM70">
            <v>-15400</v>
          </cell>
          <cell r="DN70">
            <v>0</v>
          </cell>
          <cell r="DO70">
            <v>0</v>
          </cell>
          <cell r="DP70">
            <v>-148450.35</v>
          </cell>
          <cell r="DQ70">
            <v>-109000</v>
          </cell>
          <cell r="DR70">
            <v>0</v>
          </cell>
          <cell r="DS70">
            <v>-125480.11</v>
          </cell>
          <cell r="DT70">
            <v>-68195.08</v>
          </cell>
          <cell r="DU70">
            <v>-10820.26</v>
          </cell>
          <cell r="DV70">
            <v>-50837.65</v>
          </cell>
          <cell r="DW70">
            <v>504819.95</v>
          </cell>
        </row>
        <row r="71">
          <cell r="A71">
            <v>62</v>
          </cell>
          <cell r="B71">
            <v>721698</v>
          </cell>
          <cell r="C71" t="str">
            <v>ODEJIMI</v>
          </cell>
          <cell r="D71" t="str">
            <v>A.</v>
          </cell>
          <cell r="F71" t="str">
            <v>FALSE</v>
          </cell>
          <cell r="L71">
            <v>2</v>
          </cell>
          <cell r="M71">
            <v>7</v>
          </cell>
          <cell r="N71">
            <v>6</v>
          </cell>
          <cell r="O71">
            <v>3</v>
          </cell>
          <cell r="P71" t="str">
            <v>BUSINESS UNIT LEADER</v>
          </cell>
          <cell r="Q71" t="str">
            <v>00-02-50004419-2</v>
          </cell>
          <cell r="R71">
            <v>8</v>
          </cell>
          <cell r="S71" t="str">
            <v>0140204641900</v>
          </cell>
          <cell r="U71">
            <v>1982162.7592</v>
          </cell>
          <cell r="V71">
            <v>991081.37959999999</v>
          </cell>
          <cell r="W71">
            <v>396432.55184000003</v>
          </cell>
          <cell r="X71">
            <v>356789.29665599996</v>
          </cell>
          <cell r="AA71">
            <v>72000</v>
          </cell>
          <cell r="AB71">
            <v>237859.53110399999</v>
          </cell>
          <cell r="AC71">
            <v>31200</v>
          </cell>
          <cell r="AD71">
            <v>396432.55184000003</v>
          </cell>
          <cell r="AM71">
            <v>1905925.73</v>
          </cell>
          <cell r="AR71">
            <v>381185.14600000007</v>
          </cell>
          <cell r="AS71">
            <v>15882.714416666668</v>
          </cell>
          <cell r="AT71">
            <v>1781239</v>
          </cell>
          <cell r="AU71">
            <v>1905925.73</v>
          </cell>
          <cell r="AV71">
            <v>0.02</v>
          </cell>
          <cell r="AW71">
            <v>0.1</v>
          </cell>
          <cell r="AY71">
            <v>12</v>
          </cell>
          <cell r="BB71">
            <v>-204061.97333333336</v>
          </cell>
          <cell r="BC71">
            <v>-293123.93333333335</v>
          </cell>
          <cell r="BE71">
            <v>1</v>
          </cell>
          <cell r="BF71">
            <v>700000</v>
          </cell>
          <cell r="BG71">
            <v>230000</v>
          </cell>
          <cell r="BH71">
            <v>207301.6</v>
          </cell>
          <cell r="BI71">
            <v>134577.45000000001</v>
          </cell>
          <cell r="BJ71">
            <v>873846.13</v>
          </cell>
          <cell r="BK71">
            <v>349538.5</v>
          </cell>
          <cell r="BL71">
            <v>314584.64</v>
          </cell>
          <cell r="BM71">
            <v>142944.43</v>
          </cell>
          <cell r="BN71">
            <v>0</v>
          </cell>
          <cell r="BO71">
            <v>0</v>
          </cell>
          <cell r="BP71">
            <v>209723.1</v>
          </cell>
          <cell r="BQ71">
            <v>27519.22</v>
          </cell>
          <cell r="BR71">
            <v>5000</v>
          </cell>
          <cell r="BS71">
            <v>0</v>
          </cell>
          <cell r="BT71">
            <v>0</v>
          </cell>
          <cell r="BU71">
            <v>165180.19</v>
          </cell>
          <cell r="BV71">
            <v>24777.03</v>
          </cell>
          <cell r="BW71">
            <v>0</v>
          </cell>
          <cell r="BX71">
            <v>42000</v>
          </cell>
          <cell r="BY71">
            <v>59464.87</v>
          </cell>
          <cell r="BZ71">
            <v>2214578.11</v>
          </cell>
          <cell r="CA71">
            <v>-239830.31</v>
          </cell>
          <cell r="CB71">
            <v>-477272.29</v>
          </cell>
          <cell r="CC71">
            <v>-717102.6</v>
          </cell>
          <cell r="CD71">
            <v>1497475.5099999998</v>
          </cell>
          <cell r="CE71">
            <v>-357868.81000000006</v>
          </cell>
          <cell r="CF71">
            <v>-16940</v>
          </cell>
          <cell r="CG71">
            <v>0</v>
          </cell>
          <cell r="CH71">
            <v>0</v>
          </cell>
          <cell r="CI71">
            <v>-374808.81000000006</v>
          </cell>
          <cell r="CJ71">
            <v>-351596.7</v>
          </cell>
          <cell r="CK71">
            <v>0</v>
          </cell>
          <cell r="CL71">
            <v>-254123.44</v>
          </cell>
          <cell r="CM71">
            <v>-146724.79999999999</v>
          </cell>
          <cell r="CN71">
            <v>-25824.11</v>
          </cell>
          <cell r="CO71">
            <v>-2524.37</v>
          </cell>
          <cell r="CP71">
            <v>1058975.8799999997</v>
          </cell>
          <cell r="CQ71">
            <v>791256.02</v>
          </cell>
          <cell r="CR71">
            <v>316502.45</v>
          </cell>
          <cell r="CS71">
            <v>284852.2</v>
          </cell>
          <cell r="CT71">
            <v>142944.43</v>
          </cell>
          <cell r="CU71">
            <v>0</v>
          </cell>
          <cell r="CV71">
            <v>0</v>
          </cell>
          <cell r="CW71">
            <v>189901.47</v>
          </cell>
          <cell r="CX71">
            <v>24919.22</v>
          </cell>
          <cell r="CY71">
            <v>5000</v>
          </cell>
          <cell r="CZ71">
            <v>0</v>
          </cell>
          <cell r="DA71">
            <v>0</v>
          </cell>
          <cell r="DB71">
            <v>0</v>
          </cell>
          <cell r="DC71">
            <v>24777.03</v>
          </cell>
          <cell r="DD71">
            <v>0</v>
          </cell>
          <cell r="DE71">
            <v>42000</v>
          </cell>
          <cell r="DF71">
            <v>59464.87</v>
          </cell>
          <cell r="DG71">
            <v>1881617.69</v>
          </cell>
          <cell r="DH71">
            <v>-225246.97</v>
          </cell>
          <cell r="DI71">
            <v>-407556.87</v>
          </cell>
          <cell r="DJ71">
            <v>-632803.83999999997</v>
          </cell>
          <cell r="DK71">
            <v>1248813.8500000001</v>
          </cell>
          <cell r="DL71">
            <v>-297203.40000000002</v>
          </cell>
          <cell r="DM71">
            <v>-15400</v>
          </cell>
          <cell r="DN71">
            <v>0</v>
          </cell>
          <cell r="DO71">
            <v>0</v>
          </cell>
          <cell r="DP71">
            <v>-312603.40000000002</v>
          </cell>
          <cell r="DQ71">
            <v>-319805.03000000003</v>
          </cell>
          <cell r="DR71">
            <v>0</v>
          </cell>
          <cell r="DS71">
            <v>-222358.01</v>
          </cell>
          <cell r="DT71">
            <v>-130842.09</v>
          </cell>
          <cell r="DU71">
            <v>-24172.31</v>
          </cell>
          <cell r="DV71">
            <v>-2524.37</v>
          </cell>
          <cell r="DW71">
            <v>869312.48</v>
          </cell>
        </row>
        <row r="72">
          <cell r="A72">
            <v>63</v>
          </cell>
          <cell r="B72">
            <v>690000</v>
          </cell>
          <cell r="C72" t="str">
            <v>ODETOLA</v>
          </cell>
          <cell r="D72" t="str">
            <v>F.</v>
          </cell>
          <cell r="F72" t="str">
            <v>FALSE</v>
          </cell>
          <cell r="L72">
            <v>2</v>
          </cell>
          <cell r="M72">
            <v>6</v>
          </cell>
          <cell r="N72">
            <v>5</v>
          </cell>
          <cell r="O72">
            <v>4</v>
          </cell>
          <cell r="P72" t="str">
            <v>TEAM LEADER</v>
          </cell>
          <cell r="Q72" t="str">
            <v>19078545-9</v>
          </cell>
          <cell r="R72">
            <v>4</v>
          </cell>
          <cell r="S72" t="str">
            <v>0003927016</v>
          </cell>
          <cell r="U72">
            <v>1299712</v>
          </cell>
          <cell r="V72">
            <v>649856</v>
          </cell>
          <cell r="W72">
            <v>259942.40000000002</v>
          </cell>
          <cell r="X72">
            <v>233948.16</v>
          </cell>
          <cell r="AB72">
            <v>155965.44</v>
          </cell>
          <cell r="AC72">
            <v>31200</v>
          </cell>
          <cell r="AD72">
            <v>315392.77</v>
          </cell>
          <cell r="AM72">
            <v>1576963.86</v>
          </cell>
          <cell r="AR72">
            <v>315392.77200000006</v>
          </cell>
          <cell r="AS72">
            <v>26282.731000000003</v>
          </cell>
          <cell r="AT72">
            <v>1473798</v>
          </cell>
          <cell r="AU72">
            <v>1576963.86</v>
          </cell>
          <cell r="AV72">
            <v>0.02</v>
          </cell>
          <cell r="AW72">
            <v>0.2</v>
          </cell>
          <cell r="AY72">
            <v>12</v>
          </cell>
          <cell r="BB72">
            <v>-173689.92</v>
          </cell>
          <cell r="BC72">
            <v>-247379.82</v>
          </cell>
          <cell r="BE72">
            <v>1</v>
          </cell>
          <cell r="BF72">
            <v>551282</v>
          </cell>
          <cell r="BG72">
            <v>200000</v>
          </cell>
          <cell r="BH72">
            <v>207301.6</v>
          </cell>
          <cell r="BI72">
            <v>134577.45000000001</v>
          </cell>
          <cell r="BJ72">
            <v>706212.03</v>
          </cell>
          <cell r="BK72">
            <v>282484.8</v>
          </cell>
          <cell r="BL72">
            <v>254236.33</v>
          </cell>
          <cell r="BM72">
            <v>118272.29</v>
          </cell>
          <cell r="BN72">
            <v>0</v>
          </cell>
          <cell r="BO72">
            <v>0</v>
          </cell>
          <cell r="BP72">
            <v>169490.9</v>
          </cell>
          <cell r="BQ72">
            <v>27519.22</v>
          </cell>
          <cell r="BR72">
            <v>5000</v>
          </cell>
          <cell r="BS72">
            <v>21500</v>
          </cell>
          <cell r="BT72">
            <v>0</v>
          </cell>
          <cell r="BU72">
            <v>108309.33</v>
          </cell>
          <cell r="BV72">
            <v>-31505.629999999997</v>
          </cell>
          <cell r="BW72">
            <v>0</v>
          </cell>
          <cell r="BX72">
            <v>0</v>
          </cell>
          <cell r="BY72">
            <v>32485.45</v>
          </cell>
          <cell r="BZ72">
            <v>1694004.7200000002</v>
          </cell>
          <cell r="CA72">
            <v>-226123.57</v>
          </cell>
          <cell r="CB72">
            <v>-373157.57</v>
          </cell>
          <cell r="CC72">
            <v>-599281.14</v>
          </cell>
          <cell r="CD72">
            <v>1094723.58</v>
          </cell>
          <cell r="CE72">
            <v>-257180.86</v>
          </cell>
          <cell r="CF72">
            <v>-16940</v>
          </cell>
          <cell r="CG72">
            <v>0</v>
          </cell>
          <cell r="CH72">
            <v>0</v>
          </cell>
          <cell r="CI72">
            <v>-274120.86</v>
          </cell>
          <cell r="CJ72">
            <v>-147583.37000000002</v>
          </cell>
          <cell r="CK72">
            <v>0</v>
          </cell>
          <cell r="CL72">
            <v>-210261.84</v>
          </cell>
          <cell r="CM72">
            <v>-228102.68000000002</v>
          </cell>
          <cell r="CN72">
            <v>-21816.51</v>
          </cell>
          <cell r="CO72">
            <v>-1228.17</v>
          </cell>
          <cell r="CP72">
            <v>810891.29</v>
          </cell>
          <cell r="CQ72">
            <v>652057.36</v>
          </cell>
          <cell r="CR72">
            <v>260822.93</v>
          </cell>
          <cell r="CS72">
            <v>234740.65</v>
          </cell>
          <cell r="CT72">
            <v>118272.29</v>
          </cell>
          <cell r="CU72">
            <v>0</v>
          </cell>
          <cell r="CV72">
            <v>0</v>
          </cell>
          <cell r="CW72">
            <v>156493.78</v>
          </cell>
          <cell r="CX72">
            <v>24919.22</v>
          </cell>
          <cell r="CY72">
            <v>5000</v>
          </cell>
          <cell r="CZ72">
            <v>21500</v>
          </cell>
          <cell r="DA72">
            <v>0</v>
          </cell>
          <cell r="DB72">
            <v>0</v>
          </cell>
          <cell r="DC72">
            <v>15375.4</v>
          </cell>
          <cell r="DD72">
            <v>0</v>
          </cell>
          <cell r="DE72">
            <v>0</v>
          </cell>
          <cell r="DF72">
            <v>32485.45</v>
          </cell>
          <cell r="DG72">
            <v>1521667.08</v>
          </cell>
          <cell r="DH72">
            <v>-211540.23</v>
          </cell>
          <cell r="DI72">
            <v>-335566.71</v>
          </cell>
          <cell r="DJ72">
            <v>-547106.93999999994</v>
          </cell>
          <cell r="DK72">
            <v>974560.14</v>
          </cell>
          <cell r="DL72">
            <v>-228640</v>
          </cell>
          <cell r="DM72">
            <v>-15400</v>
          </cell>
          <cell r="DN72">
            <v>0</v>
          </cell>
          <cell r="DO72">
            <v>0</v>
          </cell>
          <cell r="DP72">
            <v>-244040</v>
          </cell>
          <cell r="DQ72">
            <v>-134166.70000000001</v>
          </cell>
          <cell r="DR72">
            <v>0</v>
          </cell>
          <cell r="DS72">
            <v>-183979.11</v>
          </cell>
          <cell r="DT72">
            <v>-201819.95</v>
          </cell>
          <cell r="DU72">
            <v>-20733.419999999998</v>
          </cell>
          <cell r="DV72">
            <v>-1228.17</v>
          </cell>
          <cell r="DW72">
            <v>735699.73</v>
          </cell>
        </row>
        <row r="73">
          <cell r="A73">
            <v>64</v>
          </cell>
          <cell r="B73">
            <v>689933</v>
          </cell>
          <cell r="C73" t="str">
            <v>OGBU</v>
          </cell>
          <cell r="D73" t="str">
            <v>C.</v>
          </cell>
          <cell r="F73" t="str">
            <v>FALSE</v>
          </cell>
          <cell r="L73">
            <v>2</v>
          </cell>
          <cell r="M73">
            <v>7</v>
          </cell>
          <cell r="N73">
            <v>6</v>
          </cell>
          <cell r="O73">
            <v>4</v>
          </cell>
          <cell r="P73" t="str">
            <v>LEAD AGENT</v>
          </cell>
          <cell r="Q73" t="str">
            <v>02-02-70004067-2</v>
          </cell>
          <cell r="R73">
            <v>11</v>
          </cell>
          <cell r="S73" t="str">
            <v>100704/110</v>
          </cell>
          <cell r="U73">
            <v>1769764.8488</v>
          </cell>
          <cell r="V73">
            <v>884882.42440000002</v>
          </cell>
          <cell r="W73">
            <v>353952.96976000001</v>
          </cell>
          <cell r="X73">
            <v>318557.67278399999</v>
          </cell>
          <cell r="AA73">
            <v>72000</v>
          </cell>
          <cell r="AB73">
            <v>212371.78185599999</v>
          </cell>
          <cell r="AC73">
            <v>31200</v>
          </cell>
          <cell r="AD73">
            <v>353952.96976000001</v>
          </cell>
          <cell r="AM73">
            <v>1701696.97</v>
          </cell>
          <cell r="AR73">
            <v>340339.39400000009</v>
          </cell>
          <cell r="AS73">
            <v>14180.808083333335</v>
          </cell>
          <cell r="AT73">
            <v>1590371</v>
          </cell>
          <cell r="AU73">
            <v>1701696.97</v>
          </cell>
          <cell r="AV73">
            <v>0.02</v>
          </cell>
          <cell r="AW73">
            <v>0.1</v>
          </cell>
          <cell r="AY73">
            <v>12</v>
          </cell>
          <cell r="BB73">
            <v>-179518.56833333333</v>
          </cell>
          <cell r="BC73">
            <v>-259037.10833333331</v>
          </cell>
          <cell r="BE73">
            <v>1</v>
          </cell>
          <cell r="BF73">
            <v>637748</v>
          </cell>
          <cell r="BG73">
            <v>200000</v>
          </cell>
          <cell r="BH73">
            <v>207301.6</v>
          </cell>
          <cell r="BI73">
            <v>134577.45000000001</v>
          </cell>
          <cell r="BJ73">
            <v>780209.5</v>
          </cell>
          <cell r="BK73">
            <v>312083.8</v>
          </cell>
          <cell r="BL73">
            <v>280875.41000000003</v>
          </cell>
          <cell r="BM73">
            <v>127627.27</v>
          </cell>
          <cell r="BN73">
            <v>0</v>
          </cell>
          <cell r="BO73">
            <v>0</v>
          </cell>
          <cell r="BP73">
            <v>187250.29</v>
          </cell>
          <cell r="BQ73">
            <v>27519.22</v>
          </cell>
          <cell r="BR73">
            <v>5000</v>
          </cell>
          <cell r="BS73">
            <v>14000</v>
          </cell>
          <cell r="BT73">
            <v>0</v>
          </cell>
          <cell r="BU73">
            <v>147480.41999999998</v>
          </cell>
          <cell r="BV73">
            <v>22122.06</v>
          </cell>
          <cell r="BW73">
            <v>0</v>
          </cell>
          <cell r="BX73">
            <v>42000</v>
          </cell>
          <cell r="BY73">
            <v>53092.95</v>
          </cell>
          <cell r="BZ73">
            <v>1999260.92</v>
          </cell>
          <cell r="CA73">
            <v>-231320.78</v>
          </cell>
          <cell r="CB73">
            <v>-434208.81</v>
          </cell>
          <cell r="CC73">
            <v>-665529.59</v>
          </cell>
          <cell r="CD73">
            <v>1333731.33</v>
          </cell>
          <cell r="CE73">
            <v>-316932.77999999997</v>
          </cell>
          <cell r="CF73">
            <v>-16940</v>
          </cell>
          <cell r="CG73">
            <v>0</v>
          </cell>
          <cell r="CH73">
            <v>0</v>
          </cell>
          <cell r="CI73">
            <v>-333872.77999999997</v>
          </cell>
          <cell r="CJ73">
            <v>-132566.70000000001</v>
          </cell>
          <cell r="CK73">
            <v>0</v>
          </cell>
          <cell r="CL73">
            <v>-226892.96</v>
          </cell>
          <cell r="CM73">
            <v>-123666.8</v>
          </cell>
          <cell r="CN73">
            <v>-19389.02</v>
          </cell>
          <cell r="CO73">
            <v>-1325.31</v>
          </cell>
          <cell r="CP73">
            <v>1161547.3499999999</v>
          </cell>
          <cell r="CQ73">
            <v>706469.3</v>
          </cell>
          <cell r="CR73">
            <v>282587.71999999997</v>
          </cell>
          <cell r="CS73">
            <v>254328.94</v>
          </cell>
          <cell r="CT73">
            <v>127627.27</v>
          </cell>
          <cell r="CU73">
            <v>0</v>
          </cell>
          <cell r="CV73">
            <v>0</v>
          </cell>
          <cell r="CW73">
            <v>169552.64000000001</v>
          </cell>
          <cell r="CX73">
            <v>24919.22</v>
          </cell>
          <cell r="CY73">
            <v>5000</v>
          </cell>
          <cell r="CZ73">
            <v>14000</v>
          </cell>
          <cell r="DA73">
            <v>0</v>
          </cell>
          <cell r="DB73">
            <v>0</v>
          </cell>
          <cell r="DC73">
            <v>22122.06</v>
          </cell>
          <cell r="DD73">
            <v>0</v>
          </cell>
          <cell r="DE73">
            <v>42000</v>
          </cell>
          <cell r="DF73">
            <v>53092.95</v>
          </cell>
          <cell r="DG73">
            <v>1701700.1</v>
          </cell>
          <cell r="DH73">
            <v>-216737.44</v>
          </cell>
          <cell r="DI73">
            <v>-371573.32</v>
          </cell>
          <cell r="DJ73">
            <v>-588310.76</v>
          </cell>
          <cell r="DK73">
            <v>1113389.3400000001</v>
          </cell>
          <cell r="DL73">
            <v>-263347.28999999998</v>
          </cell>
          <cell r="DM73">
            <v>-15400</v>
          </cell>
          <cell r="DN73">
            <v>0</v>
          </cell>
          <cell r="DO73">
            <v>0</v>
          </cell>
          <cell r="DP73">
            <v>-278747.28999999998</v>
          </cell>
          <cell r="DQ73">
            <v>-119850.03</v>
          </cell>
          <cell r="DR73">
            <v>0</v>
          </cell>
          <cell r="DS73">
            <v>-198531.34</v>
          </cell>
          <cell r="DT73">
            <v>-109485.99</v>
          </cell>
          <cell r="DU73">
            <v>-17914.22</v>
          </cell>
          <cell r="DV73">
            <v>-1325.31</v>
          </cell>
          <cell r="DW73">
            <v>975845.92</v>
          </cell>
        </row>
        <row r="74">
          <cell r="A74">
            <v>65</v>
          </cell>
          <cell r="B74">
            <v>690033</v>
          </cell>
          <cell r="C74" t="str">
            <v>ONWUEGBULE</v>
          </cell>
          <cell r="D74" t="str">
            <v>I.</v>
          </cell>
          <cell r="F74" t="str">
            <v>TRUE</v>
          </cell>
          <cell r="L74">
            <v>2</v>
          </cell>
          <cell r="M74">
            <v>7</v>
          </cell>
          <cell r="N74">
            <v>6</v>
          </cell>
          <cell r="O74">
            <v>5</v>
          </cell>
          <cell r="P74" t="str">
            <v>TICKET DESK AGENT</v>
          </cell>
          <cell r="R74">
            <v>7</v>
          </cell>
          <cell r="S74" t="str">
            <v>0140232765900</v>
          </cell>
          <cell r="U74">
            <v>912194</v>
          </cell>
          <cell r="V74">
            <v>408549</v>
          </cell>
          <cell r="W74">
            <v>175000</v>
          </cell>
          <cell r="X74">
            <v>194068</v>
          </cell>
          <cell r="AA74">
            <v>72000</v>
          </cell>
          <cell r="AB74">
            <v>134577</v>
          </cell>
          <cell r="AC74">
            <v>31200</v>
          </cell>
          <cell r="AM74">
            <v>912194</v>
          </cell>
          <cell r="AR74">
            <v>175000</v>
          </cell>
          <cell r="AT74">
            <v>912194</v>
          </cell>
          <cell r="AV74">
            <v>0.02</v>
          </cell>
          <cell r="AW74">
            <v>0.1</v>
          </cell>
          <cell r="AY74">
            <v>12</v>
          </cell>
          <cell r="BB74">
            <v>-38104.83</v>
          </cell>
          <cell r="BC74">
            <v>-67271.490000000005</v>
          </cell>
          <cell r="BE74">
            <v>0</v>
          </cell>
          <cell r="BF74">
            <v>408548.82</v>
          </cell>
          <cell r="BH74">
            <v>194067.5</v>
          </cell>
          <cell r="BI74">
            <v>134577.45000000001</v>
          </cell>
          <cell r="BJ74">
            <v>68091.5</v>
          </cell>
          <cell r="BK74">
            <v>29166.66</v>
          </cell>
          <cell r="BL74">
            <v>32344.66</v>
          </cell>
          <cell r="BM74">
            <v>0</v>
          </cell>
          <cell r="BN74">
            <v>0</v>
          </cell>
          <cell r="BO74">
            <v>0</v>
          </cell>
          <cell r="BP74">
            <v>22429.5</v>
          </cell>
          <cell r="BQ74">
            <v>4479.4799999999996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156511.80000000002</v>
          </cell>
          <cell r="CA74">
            <v>-29166.68</v>
          </cell>
          <cell r="CB74">
            <v>-37549.019999999997</v>
          </cell>
          <cell r="CC74">
            <v>-66715.7</v>
          </cell>
          <cell r="CD74">
            <v>89796.10000000002</v>
          </cell>
          <cell r="CE74">
            <v>-19449.02</v>
          </cell>
          <cell r="CF74">
            <v>-3080</v>
          </cell>
          <cell r="CG74">
            <v>0</v>
          </cell>
          <cell r="CH74">
            <v>0</v>
          </cell>
          <cell r="CI74">
            <v>-22529.02</v>
          </cell>
          <cell r="CJ74">
            <v>-23638.880000000001</v>
          </cell>
          <cell r="CK74">
            <v>0</v>
          </cell>
          <cell r="CL74">
            <v>0</v>
          </cell>
          <cell r="CM74">
            <v>0</v>
          </cell>
          <cell r="CN74">
            <v>-680.92</v>
          </cell>
          <cell r="CO74">
            <v>-680.92</v>
          </cell>
          <cell r="CP74">
            <v>108982.06000000003</v>
          </cell>
          <cell r="CQ74">
            <v>68091.5</v>
          </cell>
          <cell r="CR74">
            <v>29166.66</v>
          </cell>
          <cell r="CS74">
            <v>32344.66</v>
          </cell>
          <cell r="CT74">
            <v>0</v>
          </cell>
          <cell r="CU74">
            <v>0</v>
          </cell>
          <cell r="CV74">
            <v>0</v>
          </cell>
          <cell r="CW74">
            <v>22429.5</v>
          </cell>
          <cell r="CX74">
            <v>4479.4799999999996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156511.79999999999</v>
          </cell>
          <cell r="DH74">
            <v>-29166.68</v>
          </cell>
          <cell r="DI74">
            <v>-37549.019999999997</v>
          </cell>
          <cell r="DJ74">
            <v>-66715.7</v>
          </cell>
          <cell r="DK74">
            <v>89796.1</v>
          </cell>
          <cell r="DL74">
            <v>-19449.02</v>
          </cell>
          <cell r="DM74">
            <v>-3080</v>
          </cell>
          <cell r="DN74">
            <v>0</v>
          </cell>
          <cell r="DO74">
            <v>0</v>
          </cell>
          <cell r="DP74">
            <v>-22529.02</v>
          </cell>
          <cell r="DQ74">
            <v>-23638.880000000001</v>
          </cell>
          <cell r="DR74">
            <v>0</v>
          </cell>
          <cell r="DS74">
            <v>0</v>
          </cell>
          <cell r="DT74">
            <v>0</v>
          </cell>
          <cell r="DU74">
            <v>-680.92</v>
          </cell>
          <cell r="DV74">
            <v>-680.92</v>
          </cell>
          <cell r="DW74">
            <v>108982.06</v>
          </cell>
        </row>
        <row r="75">
          <cell r="A75">
            <v>66</v>
          </cell>
          <cell r="B75">
            <v>689958</v>
          </cell>
          <cell r="C75" t="str">
            <v>OSOKO</v>
          </cell>
          <cell r="D75" t="str">
            <v>O.</v>
          </cell>
          <cell r="F75" t="str">
            <v>FALSE</v>
          </cell>
          <cell r="L75">
            <v>2</v>
          </cell>
          <cell r="M75">
            <v>7</v>
          </cell>
          <cell r="N75">
            <v>6</v>
          </cell>
          <cell r="O75">
            <v>5</v>
          </cell>
          <cell r="P75" t="str">
            <v>TICKET DESK AGENT</v>
          </cell>
          <cell r="Q75" t="str">
            <v>19082296-6</v>
          </cell>
          <cell r="R75">
            <v>8</v>
          </cell>
          <cell r="S75" t="str">
            <v>0140204767900</v>
          </cell>
          <cell r="U75">
            <v>1501510.9589</v>
          </cell>
          <cell r="V75">
            <v>750755.47944999998</v>
          </cell>
          <cell r="W75">
            <v>300302.19177999999</v>
          </cell>
          <cell r="X75">
            <v>270271.97260199999</v>
          </cell>
          <cell r="AA75">
            <v>72000</v>
          </cell>
          <cell r="AB75">
            <v>180181.315068</v>
          </cell>
          <cell r="AC75">
            <v>31200</v>
          </cell>
          <cell r="AD75">
            <v>300302.19177999999</v>
          </cell>
          <cell r="AM75">
            <v>1457777.63</v>
          </cell>
          <cell r="AR75">
            <v>291555.52600000001</v>
          </cell>
          <cell r="AS75">
            <v>12148.146916666667</v>
          </cell>
          <cell r="AT75">
            <v>1362409</v>
          </cell>
          <cell r="AU75">
            <v>1457777.63</v>
          </cell>
          <cell r="AV75">
            <v>0.02</v>
          </cell>
          <cell r="AW75">
            <v>0.1</v>
          </cell>
          <cell r="AY75">
            <v>12</v>
          </cell>
          <cell r="BB75">
            <v>-155620.43833333332</v>
          </cell>
          <cell r="BC75">
            <v>-223740.89833333335</v>
          </cell>
          <cell r="BE75">
            <v>1</v>
          </cell>
          <cell r="BF75">
            <v>582515.72339999967</v>
          </cell>
          <cell r="BG75">
            <v>175000</v>
          </cell>
          <cell r="BH75">
            <v>194067.5</v>
          </cell>
          <cell r="BI75">
            <v>134577.45000000001</v>
          </cell>
          <cell r="BJ75">
            <v>665338.11</v>
          </cell>
          <cell r="BK75">
            <v>266135.23</v>
          </cell>
          <cell r="BL75">
            <v>239521.7</v>
          </cell>
          <cell r="BM75">
            <v>109333.32</v>
          </cell>
          <cell r="BN75">
            <v>0</v>
          </cell>
          <cell r="BO75">
            <v>0</v>
          </cell>
          <cell r="BP75">
            <v>159681.15999999997</v>
          </cell>
          <cell r="BQ75">
            <v>27519.22</v>
          </cell>
          <cell r="BR75">
            <v>5000</v>
          </cell>
          <cell r="BS75">
            <v>29500</v>
          </cell>
          <cell r="BT75">
            <v>0</v>
          </cell>
          <cell r="BU75">
            <v>125125.94</v>
          </cell>
          <cell r="BV75">
            <v>14213.34</v>
          </cell>
          <cell r="BW75">
            <v>0</v>
          </cell>
          <cell r="BX75">
            <v>42000</v>
          </cell>
          <cell r="BY75">
            <v>30030.23</v>
          </cell>
          <cell r="BZ75">
            <v>1713398.25</v>
          </cell>
          <cell r="CA75">
            <v>-221157.47</v>
          </cell>
          <cell r="CB75">
            <v>-377036.28</v>
          </cell>
          <cell r="CC75">
            <v>-598193.75</v>
          </cell>
          <cell r="CD75">
            <v>1115204.5</v>
          </cell>
          <cell r="CE75">
            <v>-262301.07</v>
          </cell>
          <cell r="CF75">
            <v>-16940</v>
          </cell>
          <cell r="CG75">
            <v>0</v>
          </cell>
          <cell r="CH75">
            <v>0</v>
          </cell>
          <cell r="CI75">
            <v>-279241.07</v>
          </cell>
          <cell r="CJ75">
            <v>-187516.64</v>
          </cell>
          <cell r="CK75">
            <v>0</v>
          </cell>
          <cell r="CL75">
            <v>-194370.32</v>
          </cell>
          <cell r="CM75">
            <v>-106893.79999999999</v>
          </cell>
          <cell r="CN75">
            <v>-17025.71</v>
          </cell>
          <cell r="CO75">
            <v>-1135.3399999999999</v>
          </cell>
          <cell r="CP75">
            <v>927215.37</v>
          </cell>
          <cell r="CQ75">
            <v>602775.15</v>
          </cell>
          <cell r="CR75">
            <v>241110.05</v>
          </cell>
          <cell r="CS75">
            <v>216999.04000000001</v>
          </cell>
          <cell r="CT75">
            <v>109333.32</v>
          </cell>
          <cell r="CU75">
            <v>0</v>
          </cell>
          <cell r="CV75">
            <v>0</v>
          </cell>
          <cell r="CW75">
            <v>144666.04999999999</v>
          </cell>
          <cell r="CX75">
            <v>24919.22</v>
          </cell>
          <cell r="CY75">
            <v>5000</v>
          </cell>
          <cell r="CZ75">
            <v>29500</v>
          </cell>
          <cell r="DA75">
            <v>0</v>
          </cell>
          <cell r="DB75">
            <v>0</v>
          </cell>
          <cell r="DC75">
            <v>14213.34</v>
          </cell>
          <cell r="DD75">
            <v>0</v>
          </cell>
          <cell r="DE75">
            <v>42000</v>
          </cell>
          <cell r="DF75">
            <v>30030.23</v>
          </cell>
          <cell r="DG75">
            <v>1460546.4</v>
          </cell>
          <cell r="DH75">
            <v>-206574.13</v>
          </cell>
          <cell r="DI75">
            <v>-323342.58</v>
          </cell>
          <cell r="DJ75">
            <v>-529916.71</v>
          </cell>
          <cell r="DK75">
            <v>930629.69</v>
          </cell>
          <cell r="DL75">
            <v>-217657.37</v>
          </cell>
          <cell r="DM75">
            <v>-15400</v>
          </cell>
          <cell r="DN75">
            <v>0</v>
          </cell>
          <cell r="DO75">
            <v>0</v>
          </cell>
          <cell r="DP75">
            <v>-233057.37</v>
          </cell>
          <cell r="DQ75">
            <v>-167533.31</v>
          </cell>
          <cell r="DR75">
            <v>0</v>
          </cell>
          <cell r="DS75">
            <v>-170074.03</v>
          </cell>
          <cell r="DT75">
            <v>-94745.65</v>
          </cell>
          <cell r="DU75">
            <v>-15774.45</v>
          </cell>
          <cell r="DV75">
            <v>-1135.3399999999999</v>
          </cell>
          <cell r="DW75">
            <v>778226.25</v>
          </cell>
        </row>
        <row r="76">
          <cell r="A76">
            <v>67</v>
          </cell>
          <cell r="B76">
            <v>767138</v>
          </cell>
          <cell r="C76" t="str">
            <v>AMODENI</v>
          </cell>
          <cell r="D76" t="str">
            <v>O.F.</v>
          </cell>
          <cell r="F76" t="str">
            <v>FALSE</v>
          </cell>
          <cell r="L76">
            <v>2</v>
          </cell>
          <cell r="M76">
            <v>4</v>
          </cell>
          <cell r="N76">
            <v>3</v>
          </cell>
          <cell r="O76">
            <v>6</v>
          </cell>
          <cell r="P76" t="str">
            <v>CONTACT BA AGENT</v>
          </cell>
          <cell r="Q76" t="str">
            <v>00-02-50004421-4</v>
          </cell>
          <cell r="R76">
            <v>8</v>
          </cell>
          <cell r="S76" t="str">
            <v>0140209568200</v>
          </cell>
          <cell r="U76">
            <v>1108532.412</v>
          </cell>
          <cell r="V76">
            <v>554266.20600000001</v>
          </cell>
          <cell r="W76">
            <v>221706.48240000001</v>
          </cell>
          <cell r="X76">
            <v>199535.83416</v>
          </cell>
          <cell r="AB76">
            <v>133023.88944</v>
          </cell>
          <cell r="AD76">
            <v>221706.48240000001</v>
          </cell>
          <cell r="AM76">
            <v>1065896.55</v>
          </cell>
          <cell r="AR76">
            <v>213179.31</v>
          </cell>
          <cell r="AS76">
            <v>8882.4712500000005</v>
          </cell>
          <cell r="AT76">
            <v>996165</v>
          </cell>
          <cell r="AU76">
            <v>1065896.55</v>
          </cell>
          <cell r="AV76">
            <v>0.02</v>
          </cell>
          <cell r="AW76">
            <v>0.1</v>
          </cell>
          <cell r="AY76">
            <v>12</v>
          </cell>
          <cell r="BB76">
            <v>-124808.245</v>
          </cell>
          <cell r="BC76">
            <v>-174616.495</v>
          </cell>
          <cell r="BE76">
            <v>1</v>
          </cell>
          <cell r="BF76">
            <v>329806</v>
          </cell>
          <cell r="BG76">
            <v>150000</v>
          </cell>
          <cell r="BH76">
            <v>194067.5</v>
          </cell>
          <cell r="BI76">
            <v>134577.45000000001</v>
          </cell>
          <cell r="BJ76">
            <v>488701.97</v>
          </cell>
          <cell r="BK76">
            <v>195480.77000000002</v>
          </cell>
          <cell r="BL76">
            <v>175932.74</v>
          </cell>
          <cell r="BM76">
            <v>79942.240000000005</v>
          </cell>
          <cell r="BN76">
            <v>0</v>
          </cell>
          <cell r="BO76">
            <v>0</v>
          </cell>
          <cell r="BP76">
            <v>117288.45999999999</v>
          </cell>
          <cell r="BQ76">
            <v>0</v>
          </cell>
          <cell r="BR76">
            <v>0</v>
          </cell>
          <cell r="BS76">
            <v>3820</v>
          </cell>
          <cell r="BT76">
            <v>0</v>
          </cell>
          <cell r="BU76">
            <v>92377.680000000008</v>
          </cell>
          <cell r="BV76">
            <v>13856.65</v>
          </cell>
          <cell r="BW76">
            <v>6400</v>
          </cell>
          <cell r="BX76">
            <v>4088</v>
          </cell>
          <cell r="BY76">
            <v>33255.96</v>
          </cell>
          <cell r="BZ76">
            <v>1211144.4699999997</v>
          </cell>
          <cell r="CA76">
            <v>-204829.1</v>
          </cell>
          <cell r="CB76">
            <v>-276585.51</v>
          </cell>
          <cell r="CC76">
            <v>-481414.61</v>
          </cell>
          <cell r="CD76">
            <v>729729.85999999975</v>
          </cell>
          <cell r="CE76">
            <v>-165932.42000000001</v>
          </cell>
          <cell r="CF76">
            <v>-16940</v>
          </cell>
          <cell r="CG76">
            <v>0</v>
          </cell>
          <cell r="CH76">
            <v>0</v>
          </cell>
          <cell r="CI76">
            <v>-182872.42</v>
          </cell>
          <cell r="CJ76">
            <v>-99916.63</v>
          </cell>
          <cell r="CK76">
            <v>0</v>
          </cell>
          <cell r="CL76">
            <v>-142119.51999999999</v>
          </cell>
          <cell r="CM76">
            <v>-76396.44</v>
          </cell>
          <cell r="CN76">
            <v>-11612.27</v>
          </cell>
          <cell r="CO76">
            <v>-830.14</v>
          </cell>
          <cell r="CP76">
            <v>697397.0499999997</v>
          </cell>
          <cell r="CQ76">
            <v>442513.12</v>
          </cell>
          <cell r="CR76">
            <v>177005.23</v>
          </cell>
          <cell r="CS76">
            <v>159304.75</v>
          </cell>
          <cell r="CT76">
            <v>79942.240000000005</v>
          </cell>
          <cell r="CU76">
            <v>0</v>
          </cell>
          <cell r="CV76">
            <v>0</v>
          </cell>
          <cell r="CW76">
            <v>106203.14</v>
          </cell>
          <cell r="CX76">
            <v>0</v>
          </cell>
          <cell r="CY76">
            <v>0</v>
          </cell>
          <cell r="CZ76">
            <v>3820</v>
          </cell>
          <cell r="DA76">
            <v>0</v>
          </cell>
          <cell r="DB76">
            <v>0</v>
          </cell>
          <cell r="DC76">
            <v>13856.65</v>
          </cell>
          <cell r="DD76">
            <v>0</v>
          </cell>
          <cell r="DE76">
            <v>4088</v>
          </cell>
          <cell r="DF76">
            <v>33255.96</v>
          </cell>
          <cell r="DG76">
            <v>1019989.09</v>
          </cell>
          <cell r="DH76">
            <v>-190245.76000000001</v>
          </cell>
          <cell r="DI76">
            <v>-235231.1</v>
          </cell>
          <cell r="DJ76">
            <v>-425476.86</v>
          </cell>
          <cell r="DK76">
            <v>594512.23</v>
          </cell>
          <cell r="DL76">
            <v>-133628.01</v>
          </cell>
          <cell r="DM76">
            <v>-15400</v>
          </cell>
          <cell r="DN76">
            <v>0</v>
          </cell>
          <cell r="DO76">
            <v>0</v>
          </cell>
          <cell r="DP76">
            <v>-149028.01</v>
          </cell>
          <cell r="DQ76">
            <v>-90833.3</v>
          </cell>
          <cell r="DR76">
            <v>0</v>
          </cell>
          <cell r="DS76">
            <v>-124354.58</v>
          </cell>
          <cell r="DT76">
            <v>-67513.97</v>
          </cell>
          <cell r="DU76">
            <v>-10688.49</v>
          </cell>
          <cell r="DV76">
            <v>-830.14</v>
          </cell>
          <cell r="DW76">
            <v>576740.6</v>
          </cell>
        </row>
        <row r="77">
          <cell r="A77">
            <v>68</v>
          </cell>
          <cell r="B77">
            <v>701064</v>
          </cell>
          <cell r="C77" t="str">
            <v>DARAMOLA</v>
          </cell>
          <cell r="D77" t="str">
            <v>I.</v>
          </cell>
          <cell r="F77" t="str">
            <v>FALSE</v>
          </cell>
          <cell r="L77">
            <v>2</v>
          </cell>
          <cell r="M77">
            <v>4</v>
          </cell>
          <cell r="N77">
            <v>3</v>
          </cell>
          <cell r="O77">
            <v>3</v>
          </cell>
          <cell r="P77" t="str">
            <v>BUSINESS UNIT LEADER</v>
          </cell>
          <cell r="Q77" t="str">
            <v>19082295-8</v>
          </cell>
          <cell r="R77">
            <v>16</v>
          </cell>
          <cell r="S77" t="str">
            <v>208/7104201/110</v>
          </cell>
          <cell r="U77">
            <v>2224937.67</v>
          </cell>
          <cell r="V77">
            <v>1112468.835</v>
          </cell>
          <cell r="W77">
            <v>444987.53399999999</v>
          </cell>
          <cell r="X77">
            <v>400488.7806</v>
          </cell>
          <cell r="AB77">
            <v>266992.52039999998</v>
          </cell>
          <cell r="AM77">
            <v>2224937.67</v>
          </cell>
          <cell r="AR77">
            <v>444987.53399999999</v>
          </cell>
          <cell r="AT77">
            <v>2079381</v>
          </cell>
          <cell r="AV77">
            <v>0.02</v>
          </cell>
          <cell r="AW77">
            <v>0.1</v>
          </cell>
          <cell r="AY77">
            <v>12</v>
          </cell>
          <cell r="BB77">
            <v>-253969.04500000001</v>
          </cell>
          <cell r="BC77">
            <v>-357938.09499999997</v>
          </cell>
          <cell r="BE77">
            <v>0</v>
          </cell>
          <cell r="BF77">
            <v>842886</v>
          </cell>
          <cell r="BG77">
            <v>300000</v>
          </cell>
          <cell r="BH77">
            <v>207301.6</v>
          </cell>
          <cell r="BI77">
            <v>134577.45000000001</v>
          </cell>
          <cell r="BJ77">
            <v>259922.64</v>
          </cell>
          <cell r="BK77">
            <v>103969.05</v>
          </cell>
          <cell r="BL77">
            <v>93572.160000000003</v>
          </cell>
          <cell r="BM77">
            <v>0</v>
          </cell>
          <cell r="BN77">
            <v>0</v>
          </cell>
          <cell r="BO77">
            <v>0</v>
          </cell>
          <cell r="BP77">
            <v>62381.43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519845.27999999997</v>
          </cell>
          <cell r="CA77">
            <v>-43750.02</v>
          </cell>
          <cell r="CB77">
            <v>-113339.04</v>
          </cell>
          <cell r="CC77">
            <v>-157089.06</v>
          </cell>
          <cell r="CD77">
            <v>362756.22</v>
          </cell>
          <cell r="CE77">
            <v>-86189.04</v>
          </cell>
          <cell r="CF77">
            <v>-4620</v>
          </cell>
          <cell r="CG77">
            <v>0</v>
          </cell>
          <cell r="CH77">
            <v>0</v>
          </cell>
          <cell r="CI77">
            <v>-90809.04</v>
          </cell>
          <cell r="CJ77">
            <v>-28749.99</v>
          </cell>
          <cell r="CK77">
            <v>0</v>
          </cell>
          <cell r="CL77">
            <v>0</v>
          </cell>
          <cell r="CM77">
            <v>-27277.86</v>
          </cell>
          <cell r="CN77">
            <v>-17104.57</v>
          </cell>
          <cell r="CO77">
            <v>-1732.82</v>
          </cell>
          <cell r="CP77">
            <v>354171</v>
          </cell>
          <cell r="CQ77">
            <v>259922.64</v>
          </cell>
          <cell r="CR77">
            <v>103969.05</v>
          </cell>
          <cell r="CS77">
            <v>93572.160000000003</v>
          </cell>
          <cell r="CT77">
            <v>0</v>
          </cell>
          <cell r="CU77">
            <v>0</v>
          </cell>
          <cell r="CV77">
            <v>0</v>
          </cell>
          <cell r="CW77">
            <v>62381.43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519845.28</v>
          </cell>
          <cell r="DH77">
            <v>-43750.02</v>
          </cell>
          <cell r="DI77">
            <v>-113339.04</v>
          </cell>
          <cell r="DJ77">
            <v>-157089.06</v>
          </cell>
          <cell r="DK77">
            <v>362756.22</v>
          </cell>
          <cell r="DL77">
            <v>-86189.04</v>
          </cell>
          <cell r="DM77">
            <v>-4620</v>
          </cell>
          <cell r="DN77">
            <v>0</v>
          </cell>
          <cell r="DO77">
            <v>0</v>
          </cell>
          <cell r="DP77">
            <v>-90809.04</v>
          </cell>
          <cell r="DQ77">
            <v>-28749.99</v>
          </cell>
          <cell r="DR77">
            <v>0</v>
          </cell>
          <cell r="DS77">
            <v>0</v>
          </cell>
          <cell r="DT77">
            <v>-27277.86</v>
          </cell>
          <cell r="DU77">
            <v>-17104.57</v>
          </cell>
          <cell r="DV77">
            <v>-1732.82</v>
          </cell>
          <cell r="DW77">
            <v>354171</v>
          </cell>
        </row>
        <row r="78">
          <cell r="A78">
            <v>69</v>
          </cell>
          <cell r="B78">
            <v>764108</v>
          </cell>
          <cell r="C78" t="str">
            <v>DIYA</v>
          </cell>
          <cell r="D78" t="str">
            <v>P.A.</v>
          </cell>
          <cell r="F78" t="str">
            <v>FALSE</v>
          </cell>
          <cell r="L78">
            <v>1</v>
          </cell>
          <cell r="M78">
            <v>4</v>
          </cell>
          <cell r="N78">
            <v>3</v>
          </cell>
          <cell r="O78">
            <v>4</v>
          </cell>
          <cell r="P78" t="str">
            <v>FARES &amp; TRAINING COORDINATOR</v>
          </cell>
          <cell r="Q78" t="str">
            <v>00-02-50004433-8</v>
          </cell>
          <cell r="R78">
            <v>8</v>
          </cell>
          <cell r="S78" t="str">
            <v>0140209538200</v>
          </cell>
          <cell r="U78">
            <v>1335360</v>
          </cell>
          <cell r="V78">
            <v>667680</v>
          </cell>
          <cell r="W78">
            <v>267072</v>
          </cell>
          <cell r="X78">
            <v>240364.79999999999</v>
          </cell>
          <cell r="AB78">
            <v>160243.19999999998</v>
          </cell>
          <cell r="AD78">
            <v>267072</v>
          </cell>
          <cell r="AM78">
            <v>1284000</v>
          </cell>
          <cell r="AR78">
            <v>256800</v>
          </cell>
          <cell r="AS78">
            <v>10700</v>
          </cell>
          <cell r="AT78">
            <v>1200000</v>
          </cell>
          <cell r="AU78">
            <v>1284000</v>
          </cell>
          <cell r="AV78">
            <v>0.02</v>
          </cell>
          <cell r="AW78">
            <v>0.1</v>
          </cell>
          <cell r="AY78">
            <v>12</v>
          </cell>
          <cell r="BB78">
            <v>-127308.24333333333</v>
          </cell>
          <cell r="BC78">
            <v>-179616.48333333334</v>
          </cell>
          <cell r="BE78">
            <v>1</v>
          </cell>
          <cell r="BF78">
            <v>329806</v>
          </cell>
          <cell r="BG78">
            <v>150000</v>
          </cell>
          <cell r="BH78">
            <v>194067.5</v>
          </cell>
          <cell r="BI78">
            <v>134577.45000000001</v>
          </cell>
          <cell r="BJ78">
            <v>569470.63</v>
          </cell>
          <cell r="BK78">
            <v>227788.24</v>
          </cell>
          <cell r="BL78">
            <v>205009.44</v>
          </cell>
          <cell r="BM78">
            <v>96300</v>
          </cell>
          <cell r="BN78">
            <v>0</v>
          </cell>
          <cell r="BO78">
            <v>0</v>
          </cell>
          <cell r="BP78">
            <v>136672.95000000001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111280</v>
          </cell>
          <cell r="BV78">
            <v>26921.46</v>
          </cell>
          <cell r="BW78">
            <v>6400</v>
          </cell>
          <cell r="BX78">
            <v>0</v>
          </cell>
          <cell r="BY78">
            <v>42560.800000000003</v>
          </cell>
          <cell r="BZ78">
            <v>1422403.52</v>
          </cell>
          <cell r="CA78">
            <v>-213916.74</v>
          </cell>
          <cell r="CB78">
            <v>-318837.32</v>
          </cell>
          <cell r="CC78">
            <v>-532754.06000000006</v>
          </cell>
          <cell r="CD78">
            <v>889649.46</v>
          </cell>
          <cell r="CE78">
            <v>-205912.32000000001</v>
          </cell>
          <cell r="CF78">
            <v>-16940</v>
          </cell>
          <cell r="CG78">
            <v>0</v>
          </cell>
          <cell r="CH78">
            <v>0</v>
          </cell>
          <cell r="CI78">
            <v>-222852.32</v>
          </cell>
          <cell r="CJ78">
            <v>-119900</v>
          </cell>
          <cell r="CK78">
            <v>0</v>
          </cell>
          <cell r="CL78">
            <v>-171200</v>
          </cell>
          <cell r="CM78">
            <v>-90936.68</v>
          </cell>
          <cell r="CN78">
            <v>-13185.939999999999</v>
          </cell>
          <cell r="CO78">
            <v>-871.8</v>
          </cell>
          <cell r="CP78">
            <v>803456.78</v>
          </cell>
          <cell r="CQ78">
            <v>513830.63</v>
          </cell>
          <cell r="CR78">
            <v>205532.24</v>
          </cell>
          <cell r="CS78">
            <v>184979.04</v>
          </cell>
          <cell r="CT78">
            <v>96300</v>
          </cell>
          <cell r="CU78">
            <v>0</v>
          </cell>
          <cell r="CV78">
            <v>0</v>
          </cell>
          <cell r="CW78">
            <v>123319.35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26921.46</v>
          </cell>
          <cell r="DD78">
            <v>0</v>
          </cell>
          <cell r="DE78">
            <v>0</v>
          </cell>
          <cell r="DF78">
            <v>42560.800000000003</v>
          </cell>
          <cell r="DG78">
            <v>1193443.52</v>
          </cell>
          <cell r="DH78">
            <v>-199333.4</v>
          </cell>
          <cell r="DI78">
            <v>-269921.99</v>
          </cell>
          <cell r="DJ78">
            <v>-469255.39</v>
          </cell>
          <cell r="DK78">
            <v>724188.13</v>
          </cell>
          <cell r="DL78">
            <v>-166046.99</v>
          </cell>
          <cell r="DM78">
            <v>-15400</v>
          </cell>
          <cell r="DN78">
            <v>0</v>
          </cell>
          <cell r="DO78">
            <v>0</v>
          </cell>
          <cell r="DP78">
            <v>-181446.99</v>
          </cell>
          <cell r="DQ78">
            <v>-109000</v>
          </cell>
          <cell r="DR78">
            <v>0</v>
          </cell>
          <cell r="DS78">
            <v>-149800</v>
          </cell>
          <cell r="DT78">
            <v>-80236.679999999993</v>
          </cell>
          <cell r="DU78">
            <v>-12073.14</v>
          </cell>
          <cell r="DV78">
            <v>-871.8</v>
          </cell>
          <cell r="DW78">
            <v>660014.91</v>
          </cell>
        </row>
        <row r="79">
          <cell r="A79">
            <v>70</v>
          </cell>
          <cell r="B79">
            <v>772777</v>
          </cell>
          <cell r="C79" t="str">
            <v>EZEASHI</v>
          </cell>
          <cell r="D79" t="str">
            <v>R.O.</v>
          </cell>
          <cell r="F79" t="str">
            <v>FALSE</v>
          </cell>
          <cell r="L79">
            <v>2</v>
          </cell>
          <cell r="M79">
            <v>4</v>
          </cell>
          <cell r="N79">
            <v>3</v>
          </cell>
          <cell r="O79">
            <v>6</v>
          </cell>
          <cell r="P79" t="str">
            <v>CONTACT BA AGENT</v>
          </cell>
          <cell r="Q79" t="str">
            <v>02-02-70003959-3</v>
          </cell>
          <cell r="R79">
            <v>8</v>
          </cell>
          <cell r="S79" t="str">
            <v>0140209592700</v>
          </cell>
          <cell r="U79">
            <v>1108534.6376</v>
          </cell>
          <cell r="V79">
            <v>554267.31880000001</v>
          </cell>
          <cell r="W79">
            <v>221706.92752000003</v>
          </cell>
          <cell r="X79">
            <v>199536.23476799999</v>
          </cell>
          <cell r="AB79">
            <v>133024.15651199999</v>
          </cell>
          <cell r="AD79">
            <v>221706.92752000003</v>
          </cell>
          <cell r="AM79">
            <v>1065898.69</v>
          </cell>
          <cell r="AR79">
            <v>213179.73800000004</v>
          </cell>
          <cell r="AS79">
            <v>8882.4890833333338</v>
          </cell>
          <cell r="AT79">
            <v>996167</v>
          </cell>
          <cell r="AU79">
            <v>1065898.69</v>
          </cell>
          <cell r="AV79">
            <v>0.02</v>
          </cell>
          <cell r="AW79">
            <v>0.1</v>
          </cell>
          <cell r="AY79">
            <v>12</v>
          </cell>
          <cell r="BB79">
            <v>-124808.34833333333</v>
          </cell>
          <cell r="BC79">
            <v>-174616.68833333332</v>
          </cell>
          <cell r="BE79">
            <v>1</v>
          </cell>
          <cell r="BF79">
            <v>329806</v>
          </cell>
          <cell r="BG79">
            <v>150000</v>
          </cell>
          <cell r="BH79">
            <v>194067.5</v>
          </cell>
          <cell r="BI79">
            <v>134577.45000000001</v>
          </cell>
          <cell r="BJ79">
            <v>488702.93</v>
          </cell>
          <cell r="BK79">
            <v>195481.18</v>
          </cell>
          <cell r="BL79">
            <v>175933.06999999998</v>
          </cell>
          <cell r="BM79">
            <v>79942.399999999994</v>
          </cell>
          <cell r="BN79">
            <v>0</v>
          </cell>
          <cell r="BO79">
            <v>0</v>
          </cell>
          <cell r="BP79">
            <v>117288.73000000001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92377.910000000018</v>
          </cell>
          <cell r="BV79">
            <v>13856.69</v>
          </cell>
          <cell r="BW79">
            <v>3200</v>
          </cell>
          <cell r="BX79">
            <v>0</v>
          </cell>
          <cell r="BY79">
            <v>35756.050000000003</v>
          </cell>
          <cell r="BZ79">
            <v>1202538.96</v>
          </cell>
          <cell r="CA79">
            <v>-204829.19</v>
          </cell>
          <cell r="CB79">
            <v>-274864.42</v>
          </cell>
          <cell r="CC79">
            <v>-479693.61</v>
          </cell>
          <cell r="CD79">
            <v>722845.35</v>
          </cell>
          <cell r="CE79">
            <v>-164211.31</v>
          </cell>
          <cell r="CF79">
            <v>-16940</v>
          </cell>
          <cell r="CG79">
            <v>0</v>
          </cell>
          <cell r="CH79">
            <v>0</v>
          </cell>
          <cell r="CI79">
            <v>-181151.31</v>
          </cell>
          <cell r="CJ79">
            <v>-127002.08333333334</v>
          </cell>
          <cell r="CK79">
            <v>0</v>
          </cell>
          <cell r="CL79">
            <v>-142119.84</v>
          </cell>
          <cell r="CM79">
            <v>-81733.260000000009</v>
          </cell>
          <cell r="CN79">
            <v>-14280.6</v>
          </cell>
          <cell r="CO79">
            <v>-830.14</v>
          </cell>
          <cell r="CP79">
            <v>655421.72666666657</v>
          </cell>
          <cell r="CQ79">
            <v>442513.99</v>
          </cell>
          <cell r="CR79">
            <v>177005.6</v>
          </cell>
          <cell r="CS79">
            <v>159305.04999999999</v>
          </cell>
          <cell r="CT79">
            <v>79942.399999999994</v>
          </cell>
          <cell r="CU79">
            <v>0</v>
          </cell>
          <cell r="CV79">
            <v>0</v>
          </cell>
          <cell r="CW79">
            <v>106203.38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13856.69</v>
          </cell>
          <cell r="DD79">
            <v>0</v>
          </cell>
          <cell r="DE79">
            <v>0</v>
          </cell>
          <cell r="DF79">
            <v>35756.050000000003</v>
          </cell>
          <cell r="DG79">
            <v>1014583.16</v>
          </cell>
          <cell r="DH79">
            <v>-190245.85</v>
          </cell>
          <cell r="DI79">
            <v>-234149.93</v>
          </cell>
          <cell r="DJ79">
            <v>-424395.78</v>
          </cell>
          <cell r="DK79">
            <v>590187.38</v>
          </cell>
          <cell r="DL79">
            <v>-132546.82</v>
          </cell>
          <cell r="DM79">
            <v>-15400</v>
          </cell>
          <cell r="DN79">
            <v>0</v>
          </cell>
          <cell r="DO79">
            <v>0</v>
          </cell>
          <cell r="DP79">
            <v>-147946.82</v>
          </cell>
          <cell r="DQ79">
            <v>-109610.41666666667</v>
          </cell>
          <cell r="DR79">
            <v>0</v>
          </cell>
          <cell r="DS79">
            <v>-124354.86</v>
          </cell>
          <cell r="DT79">
            <v>-72850.77</v>
          </cell>
          <cell r="DU79">
            <v>-13356.82</v>
          </cell>
          <cell r="DV79">
            <v>-830.14</v>
          </cell>
          <cell r="DW79">
            <v>545633.33333333326</v>
          </cell>
        </row>
        <row r="80">
          <cell r="A80">
            <v>71</v>
          </cell>
          <cell r="B80">
            <v>754952</v>
          </cell>
          <cell r="C80" t="str">
            <v>FATOGUN</v>
          </cell>
          <cell r="D80" t="str">
            <v>A.O.</v>
          </cell>
          <cell r="F80" t="str">
            <v>TRUE</v>
          </cell>
          <cell r="L80">
            <v>2</v>
          </cell>
          <cell r="M80">
            <v>4</v>
          </cell>
          <cell r="N80">
            <v>3</v>
          </cell>
          <cell r="O80">
            <v>4</v>
          </cell>
          <cell r="P80" t="str">
            <v>LEAD AGENT</v>
          </cell>
          <cell r="Q80" t="str">
            <v>00-02-50004440-0</v>
          </cell>
          <cell r="R80">
            <v>8</v>
          </cell>
          <cell r="S80" t="str">
            <v>0140209538300</v>
          </cell>
          <cell r="U80">
            <v>1622367.2449</v>
          </cell>
          <cell r="V80">
            <v>811183.62245000002</v>
          </cell>
          <cell r="W80">
            <v>324473.44898000004</v>
          </cell>
          <cell r="X80">
            <v>292026.10408199998</v>
          </cell>
          <cell r="AB80">
            <v>194684.069388</v>
          </cell>
          <cell r="AD80">
            <v>324473.44898000004</v>
          </cell>
          <cell r="AM80">
            <v>1575113.83</v>
          </cell>
          <cell r="AR80">
            <v>315022.76600000006</v>
          </cell>
          <cell r="AS80">
            <v>13125.948583333337</v>
          </cell>
          <cell r="AT80">
            <v>1472069</v>
          </cell>
          <cell r="AU80">
            <v>1575113.83</v>
          </cell>
          <cell r="AV80">
            <v>0.02</v>
          </cell>
          <cell r="AW80">
            <v>0.1</v>
          </cell>
          <cell r="AY80">
            <v>12</v>
          </cell>
          <cell r="BB80">
            <v>-173603.47333333336</v>
          </cell>
          <cell r="BC80">
            <v>-247206.91333333339</v>
          </cell>
          <cell r="BE80">
            <v>1</v>
          </cell>
          <cell r="BF80">
            <v>550000</v>
          </cell>
          <cell r="BG80">
            <v>200000</v>
          </cell>
          <cell r="BH80">
            <v>207301.6</v>
          </cell>
          <cell r="BI80">
            <v>134577.45000000001</v>
          </cell>
          <cell r="BJ80">
            <v>718891.05</v>
          </cell>
          <cell r="BK80">
            <v>287556.39</v>
          </cell>
          <cell r="BL80">
            <v>258800.80000000002</v>
          </cell>
          <cell r="BM80">
            <v>118133.54</v>
          </cell>
          <cell r="BN80">
            <v>0</v>
          </cell>
          <cell r="BO80">
            <v>0</v>
          </cell>
          <cell r="BP80">
            <v>172533.84000000003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135197.31</v>
          </cell>
          <cell r="BV80">
            <v>15357.36</v>
          </cell>
          <cell r="BW80">
            <v>0</v>
          </cell>
          <cell r="BX80">
            <v>0</v>
          </cell>
          <cell r="BY80">
            <v>34947.35</v>
          </cell>
          <cell r="BZ80">
            <v>1741417.6400000004</v>
          </cell>
          <cell r="CA80">
            <v>-226046.48</v>
          </cell>
          <cell r="CB80">
            <v>-382640.13</v>
          </cell>
          <cell r="CC80">
            <v>-608686.61</v>
          </cell>
          <cell r="CD80">
            <v>1132731.0300000003</v>
          </cell>
          <cell r="CE80">
            <v>-266682.69</v>
          </cell>
          <cell r="CF80">
            <v>-16940</v>
          </cell>
          <cell r="CG80">
            <v>0</v>
          </cell>
          <cell r="CH80">
            <v>0</v>
          </cell>
          <cell r="CI80">
            <v>-283622.69</v>
          </cell>
          <cell r="CJ80">
            <v>-190422.21000000002</v>
          </cell>
          <cell r="CK80">
            <v>0</v>
          </cell>
          <cell r="CL80">
            <v>-210015.19999999998</v>
          </cell>
          <cell r="CM80">
            <v>-113576.37999999999</v>
          </cell>
          <cell r="CN80">
            <v>-17435.45</v>
          </cell>
          <cell r="CO80">
            <v>-13226.72</v>
          </cell>
          <cell r="CP80">
            <v>913118.99000000057</v>
          </cell>
          <cell r="CQ80">
            <v>651292.41</v>
          </cell>
          <cell r="CR80">
            <v>260516.94</v>
          </cell>
          <cell r="CS80">
            <v>234465.29</v>
          </cell>
          <cell r="CT80">
            <v>118133.54</v>
          </cell>
          <cell r="CU80">
            <v>0</v>
          </cell>
          <cell r="CV80">
            <v>0</v>
          </cell>
          <cell r="CW80">
            <v>156310.17000000001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15357.36</v>
          </cell>
          <cell r="DD80">
            <v>0</v>
          </cell>
          <cell r="DE80">
            <v>0</v>
          </cell>
          <cell r="DF80">
            <v>34947.35</v>
          </cell>
          <cell r="DG80">
            <v>1471023.06</v>
          </cell>
          <cell r="DH80">
            <v>-211463.14</v>
          </cell>
          <cell r="DI80">
            <v>-325437.89</v>
          </cell>
          <cell r="DJ80">
            <v>-536901.03</v>
          </cell>
          <cell r="DK80">
            <v>934122.03</v>
          </cell>
          <cell r="DL80">
            <v>-218530.45</v>
          </cell>
          <cell r="DM80">
            <v>-15400</v>
          </cell>
          <cell r="DN80">
            <v>0</v>
          </cell>
          <cell r="DO80">
            <v>0</v>
          </cell>
          <cell r="DP80">
            <v>-233930.45</v>
          </cell>
          <cell r="DQ80">
            <v>-173111.1</v>
          </cell>
          <cell r="DR80">
            <v>0</v>
          </cell>
          <cell r="DS80">
            <v>-183763.3</v>
          </cell>
          <cell r="DT80">
            <v>-100450.43</v>
          </cell>
          <cell r="DU80">
            <v>-16083.48</v>
          </cell>
          <cell r="DV80">
            <v>-13226.72</v>
          </cell>
          <cell r="DW80">
            <v>750457.58</v>
          </cell>
        </row>
        <row r="81">
          <cell r="A81">
            <v>72</v>
          </cell>
          <cell r="B81">
            <v>828828</v>
          </cell>
          <cell r="C81" t="str">
            <v>IBECHEOLE</v>
          </cell>
          <cell r="D81" t="str">
            <v>N.</v>
          </cell>
          <cell r="F81" t="str">
            <v>FALSE</v>
          </cell>
          <cell r="L81">
            <v>2</v>
          </cell>
          <cell r="M81">
            <v>4</v>
          </cell>
          <cell r="N81">
            <v>3</v>
          </cell>
          <cell r="O81">
            <v>2</v>
          </cell>
          <cell r="P81" t="str">
            <v>MANAGER, CONTACT BA</v>
          </cell>
          <cell r="Q81" t="str">
            <v>98-02-30002591-9</v>
          </cell>
          <cell r="R81">
            <v>4</v>
          </cell>
          <cell r="S81">
            <v>5241006</v>
          </cell>
          <cell r="U81">
            <v>2486823.6261</v>
          </cell>
          <cell r="V81">
            <v>1243411.81305</v>
          </cell>
          <cell r="W81">
            <v>497364.72522000002</v>
          </cell>
          <cell r="X81">
            <v>447628.252698</v>
          </cell>
          <cell r="AB81">
            <v>298418.83513199998</v>
          </cell>
          <cell r="AD81">
            <v>497364.72522000002</v>
          </cell>
          <cell r="AM81">
            <v>2414391.87</v>
          </cell>
          <cell r="AR81">
            <v>482878.37400000007</v>
          </cell>
          <cell r="AS81">
            <v>20119.932250000002</v>
          </cell>
          <cell r="AT81">
            <v>2256441</v>
          </cell>
          <cell r="AU81">
            <v>2414391.87</v>
          </cell>
          <cell r="AV81">
            <v>0.02</v>
          </cell>
          <cell r="AW81">
            <v>0.1</v>
          </cell>
          <cell r="AY81">
            <v>12</v>
          </cell>
          <cell r="BB81">
            <v>-262822.0516666667</v>
          </cell>
          <cell r="BC81">
            <v>-375644.10166666663</v>
          </cell>
          <cell r="BE81">
            <v>1</v>
          </cell>
          <cell r="BF81">
            <v>800000</v>
          </cell>
          <cell r="BG81">
            <v>300000</v>
          </cell>
          <cell r="BH81">
            <v>207301.6</v>
          </cell>
          <cell r="BI81">
            <v>134577.45000000001</v>
          </cell>
          <cell r="BJ81">
            <v>1101942.3699999999</v>
          </cell>
          <cell r="BK81">
            <v>440776.93</v>
          </cell>
          <cell r="BL81">
            <v>396699.25</v>
          </cell>
          <cell r="BM81">
            <v>181079.39</v>
          </cell>
          <cell r="BN81">
            <v>0</v>
          </cell>
          <cell r="BO81">
            <v>0</v>
          </cell>
          <cell r="BP81">
            <v>264466.19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207235.31999999998</v>
          </cell>
          <cell r="BV81">
            <v>23540.32</v>
          </cell>
          <cell r="BW81">
            <v>0</v>
          </cell>
          <cell r="BX81">
            <v>0</v>
          </cell>
          <cell r="BY81">
            <v>52236.480000000003</v>
          </cell>
          <cell r="BZ81">
            <v>2667976.2499999995</v>
          </cell>
          <cell r="CA81">
            <v>-261016.4</v>
          </cell>
          <cell r="CB81">
            <v>-567951.86</v>
          </cell>
          <cell r="CC81">
            <v>-828968.26</v>
          </cell>
          <cell r="CD81">
            <v>1839007.9899999995</v>
          </cell>
          <cell r="CE81">
            <v>-443251.95</v>
          </cell>
          <cell r="CF81">
            <v>-16940</v>
          </cell>
          <cell r="CG81">
            <v>0</v>
          </cell>
          <cell r="CH81">
            <v>0</v>
          </cell>
          <cell r="CI81">
            <v>-460191.95</v>
          </cell>
          <cell r="CJ81">
            <v>-331664.25</v>
          </cell>
          <cell r="CK81">
            <v>0</v>
          </cell>
          <cell r="CL81">
            <v>-321918.88</v>
          </cell>
          <cell r="CM81">
            <v>-184910.6</v>
          </cell>
          <cell r="CN81">
            <v>-32134.039999999997</v>
          </cell>
          <cell r="CO81">
            <v>-1880.37</v>
          </cell>
          <cell r="CP81">
            <v>1335276.1599999992</v>
          </cell>
          <cell r="CQ81">
            <v>998324.72</v>
          </cell>
          <cell r="CR81">
            <v>399329.87</v>
          </cell>
          <cell r="CS81">
            <v>359396.9</v>
          </cell>
          <cell r="CT81">
            <v>181079.39</v>
          </cell>
          <cell r="CU81">
            <v>0</v>
          </cell>
          <cell r="CV81">
            <v>0</v>
          </cell>
          <cell r="CW81">
            <v>239597.95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23540.32</v>
          </cell>
          <cell r="DD81">
            <v>0</v>
          </cell>
          <cell r="DE81">
            <v>0</v>
          </cell>
          <cell r="DF81">
            <v>52236.480000000003</v>
          </cell>
          <cell r="DG81">
            <v>2253505.63</v>
          </cell>
          <cell r="DH81">
            <v>-246433.06</v>
          </cell>
          <cell r="DI81">
            <v>-481934.41</v>
          </cell>
          <cell r="DJ81">
            <v>-728367.47</v>
          </cell>
          <cell r="DK81">
            <v>1525138.16</v>
          </cell>
          <cell r="DL81">
            <v>-366284.5</v>
          </cell>
          <cell r="DM81">
            <v>-15400</v>
          </cell>
          <cell r="DN81">
            <v>0</v>
          </cell>
          <cell r="DO81">
            <v>0</v>
          </cell>
          <cell r="DP81">
            <v>-381684.5</v>
          </cell>
          <cell r="DQ81">
            <v>-308025.36</v>
          </cell>
          <cell r="DR81">
            <v>0</v>
          </cell>
          <cell r="DS81">
            <v>-281679.02</v>
          </cell>
          <cell r="DT81">
            <v>-164790.67000000001</v>
          </cell>
          <cell r="DU81">
            <v>-30061.69</v>
          </cell>
          <cell r="DV81">
            <v>-1880.37</v>
          </cell>
          <cell r="DW81">
            <v>1085384.02</v>
          </cell>
        </row>
        <row r="82">
          <cell r="A82">
            <v>73</v>
          </cell>
          <cell r="B82">
            <v>763318</v>
          </cell>
          <cell r="C82" t="str">
            <v>OLANIPEKUN</v>
          </cell>
          <cell r="D82" t="str">
            <v>A.O.</v>
          </cell>
          <cell r="F82" t="str">
            <v>FALSE</v>
          </cell>
          <cell r="L82">
            <v>2</v>
          </cell>
          <cell r="M82">
            <v>4</v>
          </cell>
          <cell r="N82">
            <v>3</v>
          </cell>
          <cell r="O82">
            <v>6</v>
          </cell>
          <cell r="P82" t="str">
            <v>CONTACT BA AGENT</v>
          </cell>
          <cell r="Q82" t="str">
            <v>00-02-50004438-9</v>
          </cell>
          <cell r="R82">
            <v>8</v>
          </cell>
          <cell r="S82" t="str">
            <v>0140209532100</v>
          </cell>
          <cell r="U82">
            <v>1322520</v>
          </cell>
          <cell r="V82">
            <v>661260</v>
          </cell>
          <cell r="W82">
            <v>264504</v>
          </cell>
          <cell r="X82">
            <v>238053.59999999998</v>
          </cell>
          <cell r="AB82">
            <v>158702.39999999999</v>
          </cell>
          <cell r="AD82">
            <v>264504</v>
          </cell>
          <cell r="AM82">
            <v>1284000</v>
          </cell>
          <cell r="AR82">
            <v>256800</v>
          </cell>
          <cell r="AS82">
            <v>10700</v>
          </cell>
          <cell r="AT82">
            <v>1200000</v>
          </cell>
          <cell r="AU82">
            <v>1284000</v>
          </cell>
          <cell r="AV82">
            <v>0.02</v>
          </cell>
          <cell r="AW82">
            <v>0.1</v>
          </cell>
          <cell r="AY82">
            <v>12</v>
          </cell>
          <cell r="BB82">
            <v>-135000</v>
          </cell>
          <cell r="BC82">
            <v>-195000</v>
          </cell>
          <cell r="BE82">
            <v>1</v>
          </cell>
          <cell r="BF82">
            <v>329806</v>
          </cell>
          <cell r="BG82">
            <v>150000</v>
          </cell>
          <cell r="BH82">
            <v>194067.5</v>
          </cell>
          <cell r="BI82">
            <v>134577.45000000001</v>
          </cell>
          <cell r="BJ82">
            <v>586025</v>
          </cell>
          <cell r="BK82">
            <v>234410</v>
          </cell>
          <cell r="BL82">
            <v>210969</v>
          </cell>
          <cell r="BM82">
            <v>96300</v>
          </cell>
          <cell r="BN82">
            <v>0</v>
          </cell>
          <cell r="BO82">
            <v>0</v>
          </cell>
          <cell r="BP82">
            <v>140646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110210</v>
          </cell>
          <cell r="BV82">
            <v>12519</v>
          </cell>
          <cell r="BW82">
            <v>0</v>
          </cell>
          <cell r="BX82">
            <v>0</v>
          </cell>
          <cell r="BY82">
            <v>28950.400000000001</v>
          </cell>
          <cell r="BZ82">
            <v>1420029.4</v>
          </cell>
          <cell r="CA82">
            <v>-213916.74</v>
          </cell>
          <cell r="CB82">
            <v>-318362.51</v>
          </cell>
          <cell r="CC82">
            <v>-532279.25</v>
          </cell>
          <cell r="CD82">
            <v>887750.14999999991</v>
          </cell>
          <cell r="CE82">
            <v>-205437.51</v>
          </cell>
          <cell r="CF82">
            <v>-16940</v>
          </cell>
          <cell r="CG82">
            <v>0</v>
          </cell>
          <cell r="CH82">
            <v>0</v>
          </cell>
          <cell r="CI82">
            <v>-222377.51</v>
          </cell>
          <cell r="CJ82">
            <v>-129834.96333333335</v>
          </cell>
          <cell r="CK82">
            <v>0</v>
          </cell>
          <cell r="CL82">
            <v>-171200</v>
          </cell>
          <cell r="CM82">
            <v>-90936.68</v>
          </cell>
          <cell r="CN82">
            <v>-13388.84</v>
          </cell>
          <cell r="CO82">
            <v>-1000</v>
          </cell>
          <cell r="CP82">
            <v>791291.40666666662</v>
          </cell>
          <cell r="CQ82">
            <v>530920</v>
          </cell>
          <cell r="CR82">
            <v>212368</v>
          </cell>
          <cell r="CS82">
            <v>191131.2</v>
          </cell>
          <cell r="CT82">
            <v>96300</v>
          </cell>
          <cell r="CU82">
            <v>0</v>
          </cell>
          <cell r="CV82">
            <v>0</v>
          </cell>
          <cell r="CW82">
            <v>127420.8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12519</v>
          </cell>
          <cell r="DD82">
            <v>0</v>
          </cell>
          <cell r="DE82">
            <v>0</v>
          </cell>
          <cell r="DF82">
            <v>28950.400000000001</v>
          </cell>
          <cell r="DG82">
            <v>1199609.3999999999</v>
          </cell>
          <cell r="DH82">
            <v>-199333.4</v>
          </cell>
          <cell r="DI82">
            <v>-271155.18</v>
          </cell>
          <cell r="DJ82">
            <v>-470488.58</v>
          </cell>
          <cell r="DK82">
            <v>729120.82</v>
          </cell>
          <cell r="DL82">
            <v>-167280.18</v>
          </cell>
          <cell r="DM82">
            <v>-15400</v>
          </cell>
          <cell r="DN82">
            <v>0</v>
          </cell>
          <cell r="DO82">
            <v>0</v>
          </cell>
          <cell r="DP82">
            <v>-182680.18</v>
          </cell>
          <cell r="DQ82">
            <v>-116926.46666666667</v>
          </cell>
          <cell r="DR82">
            <v>0</v>
          </cell>
          <cell r="DS82">
            <v>-149800</v>
          </cell>
          <cell r="DT82">
            <v>-80236.679999999993</v>
          </cell>
          <cell r="DU82">
            <v>-12286.74</v>
          </cell>
          <cell r="DV82">
            <v>-1000</v>
          </cell>
          <cell r="DW82">
            <v>656679.33333333326</v>
          </cell>
        </row>
        <row r="83">
          <cell r="A83">
            <v>74</v>
          </cell>
          <cell r="B83">
            <v>763321</v>
          </cell>
          <cell r="C83" t="str">
            <v>NWADIKE</v>
          </cell>
          <cell r="D83" t="str">
            <v>A.C.</v>
          </cell>
          <cell r="F83" t="str">
            <v>FALSE</v>
          </cell>
          <cell r="L83">
            <v>2</v>
          </cell>
          <cell r="M83">
            <v>7</v>
          </cell>
          <cell r="N83">
            <v>6</v>
          </cell>
          <cell r="O83">
            <v>6</v>
          </cell>
          <cell r="P83" t="str">
            <v>TICKET DESK AGENT</v>
          </cell>
          <cell r="Q83" t="str">
            <v>00-02-50004412-5</v>
          </cell>
          <cell r="R83">
            <v>8</v>
          </cell>
          <cell r="S83" t="str">
            <v>0140209531800</v>
          </cell>
          <cell r="U83">
            <v>1172712.6491</v>
          </cell>
          <cell r="V83">
            <v>586356.32455000002</v>
          </cell>
          <cell r="W83">
            <v>234542.52982000003</v>
          </cell>
          <cell r="X83">
            <v>211088.27683799999</v>
          </cell>
          <cell r="AA83">
            <v>72000</v>
          </cell>
          <cell r="AB83">
            <v>140725.517892</v>
          </cell>
          <cell r="AC83">
            <v>31200</v>
          </cell>
          <cell r="AD83">
            <v>234542.52982000003</v>
          </cell>
          <cell r="AM83">
            <v>1138555.97</v>
          </cell>
          <cell r="AR83">
            <v>227711.19400000002</v>
          </cell>
          <cell r="AS83">
            <v>9487.966416666668</v>
          </cell>
          <cell r="AT83">
            <v>1064071</v>
          </cell>
          <cell r="AU83">
            <v>1138555.97</v>
          </cell>
          <cell r="AV83">
            <v>0.02</v>
          </cell>
          <cell r="AW83">
            <v>0.1</v>
          </cell>
          <cell r="AY83">
            <v>12</v>
          </cell>
          <cell r="BB83">
            <v>-128203.55</v>
          </cell>
          <cell r="BC83">
            <v>-181407.11</v>
          </cell>
          <cell r="BE83">
            <v>1</v>
          </cell>
          <cell r="BF83">
            <v>329806</v>
          </cell>
          <cell r="BG83">
            <v>150000</v>
          </cell>
          <cell r="BH83">
            <v>194067.5</v>
          </cell>
          <cell r="BI83">
            <v>134577.45000000001</v>
          </cell>
          <cell r="BJ83">
            <v>519643.51</v>
          </cell>
          <cell r="BK83">
            <v>207857.4</v>
          </cell>
          <cell r="BL83">
            <v>187071.68</v>
          </cell>
          <cell r="BM83">
            <v>85391.7</v>
          </cell>
          <cell r="BN83">
            <v>0</v>
          </cell>
          <cell r="BO83">
            <v>0</v>
          </cell>
          <cell r="BP83">
            <v>124714.46</v>
          </cell>
          <cell r="BQ83">
            <v>27519.22</v>
          </cell>
          <cell r="BR83">
            <v>5000</v>
          </cell>
          <cell r="BS83">
            <v>6000</v>
          </cell>
          <cell r="BT83">
            <v>0</v>
          </cell>
          <cell r="BU83">
            <v>97726.02</v>
          </cell>
          <cell r="BV83">
            <v>11100.92</v>
          </cell>
          <cell r="BW83">
            <v>0</v>
          </cell>
          <cell r="BX83">
            <v>42000</v>
          </cell>
          <cell r="BY83">
            <v>23454.240000000002</v>
          </cell>
          <cell r="BZ83">
            <v>1337479.1499999999</v>
          </cell>
          <cell r="CA83">
            <v>-207856.57</v>
          </cell>
          <cell r="CB83">
            <v>-301852.45</v>
          </cell>
          <cell r="CC83">
            <v>-509709.02</v>
          </cell>
          <cell r="CD83">
            <v>827770.12999999989</v>
          </cell>
          <cell r="CE83">
            <v>-190442.46</v>
          </cell>
          <cell r="CF83">
            <v>-16940</v>
          </cell>
          <cell r="CG83">
            <v>0</v>
          </cell>
          <cell r="CH83">
            <v>0</v>
          </cell>
          <cell r="CI83">
            <v>-207382.46</v>
          </cell>
          <cell r="CJ83">
            <v>-160775</v>
          </cell>
          <cell r="CK83">
            <v>0</v>
          </cell>
          <cell r="CL83">
            <v>-151807.44</v>
          </cell>
          <cell r="CM83">
            <v>-81240.44</v>
          </cell>
          <cell r="CN83">
            <v>-12174.5</v>
          </cell>
          <cell r="CO83">
            <v>-886.73</v>
          </cell>
          <cell r="CP83">
            <v>723212.58000000007</v>
          </cell>
          <cell r="CQ83">
            <v>470780.48</v>
          </cell>
          <cell r="CR83">
            <v>188312.19</v>
          </cell>
          <cell r="CS83">
            <v>169480.99</v>
          </cell>
          <cell r="CT83">
            <v>85391.7</v>
          </cell>
          <cell r="CU83">
            <v>0</v>
          </cell>
          <cell r="CV83">
            <v>0</v>
          </cell>
          <cell r="CW83">
            <v>112987.33</v>
          </cell>
          <cell r="CX83">
            <v>24919.22</v>
          </cell>
          <cell r="CY83">
            <v>5000</v>
          </cell>
          <cell r="CZ83">
            <v>6000</v>
          </cell>
          <cell r="DA83">
            <v>0</v>
          </cell>
          <cell r="DB83">
            <v>0</v>
          </cell>
          <cell r="DC83">
            <v>11100.92</v>
          </cell>
          <cell r="DD83">
            <v>0</v>
          </cell>
          <cell r="DE83">
            <v>42000</v>
          </cell>
          <cell r="DF83">
            <v>23454.240000000002</v>
          </cell>
          <cell r="DG83">
            <v>1139427.07</v>
          </cell>
          <cell r="DH83">
            <v>-193273.23</v>
          </cell>
          <cell r="DI83">
            <v>-259118.71</v>
          </cell>
          <cell r="DJ83">
            <v>-452391.94</v>
          </cell>
          <cell r="DK83">
            <v>687035.13</v>
          </cell>
          <cell r="DL83">
            <v>-156758.72</v>
          </cell>
          <cell r="DM83">
            <v>-15400</v>
          </cell>
          <cell r="DN83">
            <v>0</v>
          </cell>
          <cell r="DO83">
            <v>0</v>
          </cell>
          <cell r="DP83">
            <v>-172158.72</v>
          </cell>
          <cell r="DQ83">
            <v>-141700</v>
          </cell>
          <cell r="DR83">
            <v>0</v>
          </cell>
          <cell r="DS83">
            <v>-132831.51</v>
          </cell>
          <cell r="DT83">
            <v>-71752.47</v>
          </cell>
          <cell r="DU83">
            <v>-11197.24</v>
          </cell>
          <cell r="DV83">
            <v>-886.73</v>
          </cell>
          <cell r="DW83">
            <v>608900.4</v>
          </cell>
        </row>
        <row r="84">
          <cell r="A84">
            <v>75</v>
          </cell>
          <cell r="B84">
            <v>763323</v>
          </cell>
          <cell r="C84" t="str">
            <v>OJEJE</v>
          </cell>
          <cell r="D84" t="str">
            <v>E.C.</v>
          </cell>
          <cell r="F84" t="str">
            <v>TRUE</v>
          </cell>
          <cell r="L84">
            <v>4</v>
          </cell>
          <cell r="M84">
            <v>17</v>
          </cell>
          <cell r="N84">
            <v>14</v>
          </cell>
          <cell r="O84">
            <v>4</v>
          </cell>
          <cell r="P84" t="str">
            <v>TEAM LEADER</v>
          </cell>
          <cell r="Q84" t="str">
            <v>00-02-50004423-0</v>
          </cell>
          <cell r="R84">
            <v>8</v>
          </cell>
          <cell r="S84" t="str">
            <v>014029531400</v>
          </cell>
          <cell r="U84">
            <v>1322520</v>
          </cell>
          <cell r="V84">
            <v>661260</v>
          </cell>
          <cell r="W84">
            <v>264504</v>
          </cell>
          <cell r="X84">
            <v>238053.59999999998</v>
          </cell>
          <cell r="AB84">
            <v>158702.39999999999</v>
          </cell>
          <cell r="AC84">
            <v>31200</v>
          </cell>
          <cell r="AD84">
            <v>264504</v>
          </cell>
          <cell r="AM84">
            <v>1284000</v>
          </cell>
          <cell r="AR84">
            <v>256800</v>
          </cell>
          <cell r="AS84">
            <v>10700</v>
          </cell>
          <cell r="AT84">
            <v>1200000</v>
          </cell>
          <cell r="AU84">
            <v>1284000</v>
          </cell>
          <cell r="AV84">
            <v>0.02</v>
          </cell>
          <cell r="AW84">
            <v>0.1</v>
          </cell>
          <cell r="AY84">
            <v>12</v>
          </cell>
          <cell r="BB84">
            <v>-124808.245</v>
          </cell>
          <cell r="BC84">
            <v>-185904.13500000001</v>
          </cell>
          <cell r="BE84">
            <v>1</v>
          </cell>
          <cell r="BF84">
            <v>329806</v>
          </cell>
          <cell r="BG84">
            <v>150000</v>
          </cell>
          <cell r="BH84">
            <v>194067.5</v>
          </cell>
          <cell r="BI84">
            <v>134577.45000000001</v>
          </cell>
          <cell r="BJ84">
            <v>586025</v>
          </cell>
          <cell r="BK84">
            <v>235505.89</v>
          </cell>
          <cell r="BL84">
            <v>210969</v>
          </cell>
          <cell r="BM84">
            <v>96300</v>
          </cell>
          <cell r="BN84">
            <v>0</v>
          </cell>
          <cell r="BO84">
            <v>0</v>
          </cell>
          <cell r="BP84">
            <v>140646</v>
          </cell>
          <cell r="BQ84">
            <v>18200</v>
          </cell>
          <cell r="BR84">
            <v>5000</v>
          </cell>
          <cell r="BS84">
            <v>16620</v>
          </cell>
          <cell r="BT84">
            <v>0</v>
          </cell>
          <cell r="BU84">
            <v>110210</v>
          </cell>
          <cell r="BV84">
            <v>26944.26</v>
          </cell>
          <cell r="BW84">
            <v>70400</v>
          </cell>
          <cell r="BX84">
            <v>0</v>
          </cell>
          <cell r="BY84">
            <v>26450.400000000001</v>
          </cell>
          <cell r="BZ84">
            <v>1543270.55</v>
          </cell>
          <cell r="CA84">
            <v>-213916.74</v>
          </cell>
          <cell r="CB84">
            <v>-343010.74</v>
          </cell>
          <cell r="CC84">
            <v>-556927.48</v>
          </cell>
          <cell r="CD84">
            <v>986343.07000000007</v>
          </cell>
          <cell r="CE84">
            <v>-230085.74</v>
          </cell>
          <cell r="CF84">
            <v>-16940</v>
          </cell>
          <cell r="CG84">
            <v>0</v>
          </cell>
          <cell r="CH84">
            <v>0</v>
          </cell>
          <cell r="CI84">
            <v>-247025.74</v>
          </cell>
          <cell r="CJ84">
            <v>-144191.66666666669</v>
          </cell>
          <cell r="CK84">
            <v>0</v>
          </cell>
          <cell r="CL84">
            <v>-171200</v>
          </cell>
          <cell r="CM84">
            <v>-90936.68</v>
          </cell>
          <cell r="CN84">
            <v>-13388.84</v>
          </cell>
          <cell r="CO84">
            <v>-223460</v>
          </cell>
          <cell r="CP84">
            <v>653067.62333333341</v>
          </cell>
          <cell r="CQ84">
            <v>530920</v>
          </cell>
          <cell r="CR84">
            <v>213463.89</v>
          </cell>
          <cell r="CS84">
            <v>191131.2</v>
          </cell>
          <cell r="CT84">
            <v>96300</v>
          </cell>
          <cell r="CU84">
            <v>0</v>
          </cell>
          <cell r="CV84">
            <v>0</v>
          </cell>
          <cell r="CW84">
            <v>127420.8</v>
          </cell>
          <cell r="CX84">
            <v>15600</v>
          </cell>
          <cell r="CY84">
            <v>5000</v>
          </cell>
          <cell r="CZ84">
            <v>16620</v>
          </cell>
          <cell r="DA84">
            <v>0</v>
          </cell>
          <cell r="DB84">
            <v>0</v>
          </cell>
          <cell r="DC84">
            <v>26944.26</v>
          </cell>
          <cell r="DD84">
            <v>0</v>
          </cell>
          <cell r="DE84">
            <v>0</v>
          </cell>
          <cell r="DF84">
            <v>26450.400000000001</v>
          </cell>
          <cell r="DG84">
            <v>1249850.55</v>
          </cell>
          <cell r="DH84">
            <v>-199333.4</v>
          </cell>
          <cell r="DI84">
            <v>-281203.40999999997</v>
          </cell>
          <cell r="DJ84">
            <v>-480536.81</v>
          </cell>
          <cell r="DK84">
            <v>769313.74</v>
          </cell>
          <cell r="DL84">
            <v>-177328.41</v>
          </cell>
          <cell r="DM84">
            <v>-15400</v>
          </cell>
          <cell r="DN84">
            <v>0</v>
          </cell>
          <cell r="DO84">
            <v>0</v>
          </cell>
          <cell r="DP84">
            <v>-192728.41</v>
          </cell>
          <cell r="DQ84">
            <v>-131833.33333333334</v>
          </cell>
          <cell r="DR84">
            <v>0</v>
          </cell>
          <cell r="DS84">
            <v>-149800</v>
          </cell>
          <cell r="DT84">
            <v>-80236.679999999993</v>
          </cell>
          <cell r="DU84">
            <v>-12286.74</v>
          </cell>
          <cell r="DV84">
            <v>-193460</v>
          </cell>
          <cell r="DW84">
            <v>489505.38666666648</v>
          </cell>
        </row>
        <row r="85">
          <cell r="A85">
            <v>76</v>
          </cell>
          <cell r="B85">
            <v>690003</v>
          </cell>
          <cell r="C85" t="str">
            <v>OMO-IKIRODAH</v>
          </cell>
          <cell r="D85" t="str">
            <v>M.</v>
          </cell>
          <cell r="F85" t="b">
            <v>0</v>
          </cell>
          <cell r="L85">
            <v>2</v>
          </cell>
          <cell r="M85">
            <v>4</v>
          </cell>
          <cell r="N85">
            <v>3</v>
          </cell>
          <cell r="O85">
            <v>4</v>
          </cell>
          <cell r="P85" t="str">
            <v>LEAD AGENT</v>
          </cell>
          <cell r="Q85" t="str">
            <v>19082270-2</v>
          </cell>
          <cell r="R85">
            <v>16</v>
          </cell>
          <cell r="S85" t="str">
            <v>208/7105414/110</v>
          </cell>
          <cell r="U85">
            <v>1898538.0755</v>
          </cell>
          <cell r="V85">
            <v>949269.03775000002</v>
          </cell>
          <cell r="W85">
            <v>379707.61510000005</v>
          </cell>
          <cell r="X85">
            <v>341736.85359000001</v>
          </cell>
          <cell r="AB85">
            <v>227824.56906000001</v>
          </cell>
          <cell r="AD85">
            <v>379707.61510000005</v>
          </cell>
          <cell r="AM85">
            <v>1843240.85</v>
          </cell>
          <cell r="AR85">
            <v>368648.17</v>
          </cell>
          <cell r="AS85">
            <v>15360.340416666668</v>
          </cell>
          <cell r="AT85">
            <v>1722655</v>
          </cell>
          <cell r="AU85">
            <v>1843240.85</v>
          </cell>
          <cell r="AV85">
            <v>0.02</v>
          </cell>
          <cell r="AW85">
            <v>0.1</v>
          </cell>
          <cell r="AY85">
            <v>12</v>
          </cell>
          <cell r="BB85">
            <v>-186132.78</v>
          </cell>
          <cell r="BC85">
            <v>-272265.53999999998</v>
          </cell>
          <cell r="BE85">
            <v>1</v>
          </cell>
          <cell r="BF85">
            <v>735867.50699999975</v>
          </cell>
          <cell r="BG85">
            <v>200000</v>
          </cell>
          <cell r="BH85">
            <v>207301.6</v>
          </cell>
          <cell r="BI85">
            <v>134577.45000000001</v>
          </cell>
          <cell r="BJ85">
            <v>841265.72</v>
          </cell>
          <cell r="BK85">
            <v>336506.3</v>
          </cell>
          <cell r="BL85">
            <v>302855.67</v>
          </cell>
          <cell r="BM85">
            <v>138243.06</v>
          </cell>
          <cell r="BN85">
            <v>0</v>
          </cell>
          <cell r="BO85">
            <v>0</v>
          </cell>
          <cell r="BP85">
            <v>201903.78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158211.51</v>
          </cell>
          <cell r="BV85">
            <v>17971.599999999999</v>
          </cell>
          <cell r="BW85">
            <v>3200</v>
          </cell>
          <cell r="BX85">
            <v>0</v>
          </cell>
          <cell r="BY85">
            <v>40470.76</v>
          </cell>
          <cell r="BZ85">
            <v>2040628.4000000001</v>
          </cell>
          <cell r="CA85">
            <v>-237218.44</v>
          </cell>
          <cell r="CB85">
            <v>-442482.31</v>
          </cell>
          <cell r="CC85">
            <v>-679700.75</v>
          </cell>
          <cell r="CD85">
            <v>1360927.6500000001</v>
          </cell>
          <cell r="CE85">
            <v>-323731.89</v>
          </cell>
          <cell r="CF85">
            <v>-16940</v>
          </cell>
          <cell r="CG85">
            <v>0</v>
          </cell>
          <cell r="CH85">
            <v>0</v>
          </cell>
          <cell r="CI85">
            <v>-340671.89</v>
          </cell>
          <cell r="CJ85">
            <v>-241616.68</v>
          </cell>
          <cell r="CK85">
            <v>0</v>
          </cell>
          <cell r="CL85">
            <v>-245765.44</v>
          </cell>
          <cell r="CM85">
            <v>-135147.18</v>
          </cell>
          <cell r="CN85">
            <v>-21522.02</v>
          </cell>
          <cell r="CO85">
            <v>-31435.55</v>
          </cell>
          <cell r="CP85">
            <v>1024469.6400000004</v>
          </cell>
          <cell r="CQ85">
            <v>762159.97</v>
          </cell>
          <cell r="CR85">
            <v>304864</v>
          </cell>
          <cell r="CS85">
            <v>274377.59999999998</v>
          </cell>
          <cell r="CT85">
            <v>138243.06</v>
          </cell>
          <cell r="CU85">
            <v>0</v>
          </cell>
          <cell r="CV85">
            <v>0</v>
          </cell>
          <cell r="CW85">
            <v>182918.39999999999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17971.599999999999</v>
          </cell>
          <cell r="DD85">
            <v>0</v>
          </cell>
          <cell r="DE85">
            <v>0</v>
          </cell>
          <cell r="DF85">
            <v>40470.76</v>
          </cell>
          <cell r="DG85">
            <v>1721005.39</v>
          </cell>
          <cell r="DH85">
            <v>-222635.1</v>
          </cell>
          <cell r="DI85">
            <v>-375434.38</v>
          </cell>
          <cell r="DJ85">
            <v>-598069.48</v>
          </cell>
          <cell r="DK85">
            <v>1122935.9099999999</v>
          </cell>
          <cell r="DL85">
            <v>-265733.96000000002</v>
          </cell>
          <cell r="DM85">
            <v>-15400</v>
          </cell>
          <cell r="DN85">
            <v>0</v>
          </cell>
          <cell r="DO85">
            <v>0</v>
          </cell>
          <cell r="DP85">
            <v>-281133.96000000002</v>
          </cell>
          <cell r="DQ85">
            <v>-214366.68</v>
          </cell>
          <cell r="DR85">
            <v>0</v>
          </cell>
          <cell r="DS85">
            <v>-215044.76</v>
          </cell>
          <cell r="DT85">
            <v>-119786.84</v>
          </cell>
          <cell r="DU85">
            <v>-19939.900000000001</v>
          </cell>
          <cell r="DV85">
            <v>-31435.55</v>
          </cell>
          <cell r="DW85">
            <v>839297.7</v>
          </cell>
        </row>
        <row r="86">
          <cell r="A86">
            <v>77</v>
          </cell>
          <cell r="B86">
            <v>764112</v>
          </cell>
          <cell r="C86" t="str">
            <v>OZIEH</v>
          </cell>
          <cell r="D86" t="str">
            <v>A.</v>
          </cell>
          <cell r="F86" t="str">
            <v>FALSE</v>
          </cell>
          <cell r="L86">
            <v>2</v>
          </cell>
          <cell r="M86">
            <v>6</v>
          </cell>
          <cell r="N86">
            <v>5</v>
          </cell>
          <cell r="O86">
            <v>4</v>
          </cell>
          <cell r="P86" t="str">
            <v>TEAM LEADER</v>
          </cell>
          <cell r="Q86" t="str">
            <v>00-02-50004406-0</v>
          </cell>
          <cell r="R86">
            <v>9</v>
          </cell>
          <cell r="S86" t="str">
            <v>1200102506250</v>
          </cell>
          <cell r="U86">
            <v>1322520</v>
          </cell>
          <cell r="V86">
            <v>661260</v>
          </cell>
          <cell r="W86">
            <v>264504</v>
          </cell>
          <cell r="X86">
            <v>238053.59999999998</v>
          </cell>
          <cell r="AB86">
            <v>158702.39999999999</v>
          </cell>
          <cell r="AC86">
            <v>31200</v>
          </cell>
          <cell r="AD86">
            <v>264504</v>
          </cell>
          <cell r="AM86">
            <v>1284000</v>
          </cell>
          <cell r="AR86">
            <v>256800</v>
          </cell>
          <cell r="AS86">
            <v>10700</v>
          </cell>
          <cell r="AT86">
            <v>1200000</v>
          </cell>
          <cell r="AU86">
            <v>1284000</v>
          </cell>
          <cell r="AV86">
            <v>0.02</v>
          </cell>
          <cell r="AW86">
            <v>0.1</v>
          </cell>
          <cell r="AY86">
            <v>12</v>
          </cell>
          <cell r="BB86">
            <v>-128203.55</v>
          </cell>
          <cell r="BC86">
            <v>-188934.35</v>
          </cell>
          <cell r="BE86">
            <v>1</v>
          </cell>
          <cell r="BF86">
            <v>329806</v>
          </cell>
          <cell r="BG86">
            <v>150000</v>
          </cell>
          <cell r="BH86">
            <v>194067.5</v>
          </cell>
          <cell r="BI86">
            <v>134577.45000000001</v>
          </cell>
          <cell r="BJ86">
            <v>586025</v>
          </cell>
          <cell r="BK86">
            <v>235140.8</v>
          </cell>
          <cell r="BL86">
            <v>210969</v>
          </cell>
          <cell r="BM86">
            <v>96300</v>
          </cell>
          <cell r="BN86">
            <v>0</v>
          </cell>
          <cell r="BO86">
            <v>0</v>
          </cell>
          <cell r="BP86">
            <v>140646</v>
          </cell>
          <cell r="BQ86">
            <v>27519.22</v>
          </cell>
          <cell r="BR86">
            <v>5000</v>
          </cell>
          <cell r="BS86">
            <v>4080</v>
          </cell>
          <cell r="BT86">
            <v>0</v>
          </cell>
          <cell r="BU86">
            <v>110210</v>
          </cell>
          <cell r="BV86">
            <v>15442.2</v>
          </cell>
          <cell r="BW86">
            <v>0</v>
          </cell>
          <cell r="BX86">
            <v>0</v>
          </cell>
          <cell r="BY86">
            <v>26450.400000000001</v>
          </cell>
          <cell r="BZ86">
            <v>1457782.6199999999</v>
          </cell>
          <cell r="CA86">
            <v>-213916.74</v>
          </cell>
          <cell r="CB86">
            <v>-326361.11000000004</v>
          </cell>
          <cell r="CC86">
            <v>-540277.85000000009</v>
          </cell>
          <cell r="CD86">
            <v>917504.76999999979</v>
          </cell>
          <cell r="CE86">
            <v>-213436.09000000003</v>
          </cell>
          <cell r="CF86">
            <v>-16940</v>
          </cell>
          <cell r="CG86">
            <v>0</v>
          </cell>
          <cell r="CH86">
            <v>0</v>
          </cell>
          <cell r="CI86">
            <v>-230376.09000000003</v>
          </cell>
          <cell r="CJ86">
            <v>-174400</v>
          </cell>
          <cell r="CK86">
            <v>0</v>
          </cell>
          <cell r="CL86">
            <v>-171200</v>
          </cell>
          <cell r="CM86">
            <v>-90936.68</v>
          </cell>
          <cell r="CN86">
            <v>-13388.84</v>
          </cell>
          <cell r="CO86">
            <v>-2040</v>
          </cell>
          <cell r="CP86">
            <v>775441.00999999989</v>
          </cell>
          <cell r="CQ86">
            <v>530920</v>
          </cell>
          <cell r="CR86">
            <v>213098.8</v>
          </cell>
          <cell r="CS86">
            <v>191131.2</v>
          </cell>
          <cell r="CT86">
            <v>96300</v>
          </cell>
          <cell r="CU86">
            <v>0</v>
          </cell>
          <cell r="CV86">
            <v>0</v>
          </cell>
          <cell r="CW86">
            <v>127420.8</v>
          </cell>
          <cell r="CX86">
            <v>24919.22</v>
          </cell>
          <cell r="CY86">
            <v>5000</v>
          </cell>
          <cell r="CZ86">
            <v>4080</v>
          </cell>
          <cell r="DA86">
            <v>0</v>
          </cell>
          <cell r="DB86">
            <v>0</v>
          </cell>
          <cell r="DC86">
            <v>15442.2</v>
          </cell>
          <cell r="DD86">
            <v>0</v>
          </cell>
          <cell r="DE86">
            <v>0</v>
          </cell>
          <cell r="DF86">
            <v>26450.400000000001</v>
          </cell>
          <cell r="DG86">
            <v>1234762.6200000001</v>
          </cell>
          <cell r="DH86">
            <v>-199333.4</v>
          </cell>
          <cell r="DI86">
            <v>-278633.78000000003</v>
          </cell>
          <cell r="DJ86">
            <v>-477967.18</v>
          </cell>
          <cell r="DK86">
            <v>756795.44</v>
          </cell>
          <cell r="DL86">
            <v>-174758.76</v>
          </cell>
          <cell r="DM86">
            <v>-15400</v>
          </cell>
          <cell r="DN86">
            <v>0</v>
          </cell>
          <cell r="DO86">
            <v>0</v>
          </cell>
          <cell r="DP86">
            <v>-190158.76</v>
          </cell>
          <cell r="DQ86">
            <v>-152600</v>
          </cell>
          <cell r="DR86">
            <v>0</v>
          </cell>
          <cell r="DS86">
            <v>-149800</v>
          </cell>
          <cell r="DT86">
            <v>-80236.679999999993</v>
          </cell>
          <cell r="DU86">
            <v>-12286.74</v>
          </cell>
          <cell r="DV86">
            <v>-2040</v>
          </cell>
          <cell r="DW86">
            <v>647640.43999999994</v>
          </cell>
        </row>
        <row r="87">
          <cell r="A87">
            <v>78</v>
          </cell>
          <cell r="B87">
            <v>763322</v>
          </cell>
          <cell r="C87" t="str">
            <v>YUSUF</v>
          </cell>
          <cell r="D87" t="str">
            <v>S.O.</v>
          </cell>
          <cell r="F87" t="str">
            <v>TRUE</v>
          </cell>
          <cell r="L87">
            <v>2</v>
          </cell>
          <cell r="M87">
            <v>16</v>
          </cell>
          <cell r="N87">
            <v>12</v>
          </cell>
          <cell r="O87">
            <v>4</v>
          </cell>
          <cell r="P87" t="str">
            <v>CUSTOMER SERVICE SUPERVISOR</v>
          </cell>
          <cell r="Q87" t="str">
            <v>00-02-50004408-7</v>
          </cell>
          <cell r="R87">
            <v>8</v>
          </cell>
          <cell r="S87" t="str">
            <v>0140209531700</v>
          </cell>
          <cell r="U87">
            <v>1322520</v>
          </cell>
          <cell r="V87">
            <v>661260</v>
          </cell>
          <cell r="W87">
            <v>264504</v>
          </cell>
          <cell r="X87">
            <v>238053.59999999998</v>
          </cell>
          <cell r="AA87">
            <v>108000</v>
          </cell>
          <cell r="AB87">
            <v>158702.39999999999</v>
          </cell>
          <cell r="AC87">
            <v>31200</v>
          </cell>
          <cell r="AD87">
            <v>264504</v>
          </cell>
          <cell r="AM87">
            <v>1284000</v>
          </cell>
          <cell r="AR87">
            <v>228569.97600000002</v>
          </cell>
          <cell r="AS87">
            <v>10700</v>
          </cell>
          <cell r="AT87">
            <v>1068084</v>
          </cell>
          <cell r="AU87">
            <v>1284000</v>
          </cell>
          <cell r="AV87">
            <v>0.02</v>
          </cell>
          <cell r="AW87">
            <v>0.1</v>
          </cell>
          <cell r="AY87">
            <v>12</v>
          </cell>
          <cell r="BB87">
            <v>-128404.20666666667</v>
          </cell>
          <cell r="BC87">
            <v>-181808.40666666665</v>
          </cell>
          <cell r="BE87">
            <v>1</v>
          </cell>
          <cell r="BF87">
            <v>333008</v>
          </cell>
          <cell r="BG87">
            <v>150000</v>
          </cell>
          <cell r="BH87">
            <v>194067.5</v>
          </cell>
          <cell r="BI87">
            <v>134577.45000000001</v>
          </cell>
          <cell r="BJ87">
            <v>556168</v>
          </cell>
          <cell r="BK87">
            <v>222467.20000000001</v>
          </cell>
          <cell r="BL87">
            <v>200220.47999999998</v>
          </cell>
          <cell r="BM87">
            <v>85713.74</v>
          </cell>
          <cell r="BN87">
            <v>0</v>
          </cell>
          <cell r="BO87">
            <v>0</v>
          </cell>
          <cell r="BP87">
            <v>133480.32000000001</v>
          </cell>
          <cell r="BQ87">
            <v>10400</v>
          </cell>
          <cell r="BR87">
            <v>0</v>
          </cell>
          <cell r="BS87">
            <v>8176</v>
          </cell>
          <cell r="BT87">
            <v>0</v>
          </cell>
          <cell r="BU87">
            <v>110210</v>
          </cell>
          <cell r="BV87">
            <v>52747.96</v>
          </cell>
          <cell r="BW87">
            <v>0</v>
          </cell>
          <cell r="BX87">
            <v>27000</v>
          </cell>
          <cell r="BY87">
            <v>69942.720000000001</v>
          </cell>
          <cell r="BZ87">
            <v>1476526.42</v>
          </cell>
          <cell r="CA87">
            <v>-208035.49</v>
          </cell>
          <cell r="CB87">
            <v>-329661.92000000004</v>
          </cell>
          <cell r="CC87">
            <v>-537697.41</v>
          </cell>
          <cell r="CD87">
            <v>938829.00999999989</v>
          </cell>
          <cell r="CE87">
            <v>-218207.22999999998</v>
          </cell>
          <cell r="CF87">
            <v>-16940</v>
          </cell>
          <cell r="CG87">
            <v>0</v>
          </cell>
          <cell r="CH87">
            <v>0</v>
          </cell>
          <cell r="CI87">
            <v>-235147.22999999998</v>
          </cell>
          <cell r="CJ87">
            <v>-136179.58333333334</v>
          </cell>
          <cell r="CK87">
            <v>0</v>
          </cell>
          <cell r="CL87">
            <v>-152379.99833333335</v>
          </cell>
          <cell r="CM87">
            <v>-83879.540000000008</v>
          </cell>
          <cell r="CN87">
            <v>-12901.640000000001</v>
          </cell>
          <cell r="CO87">
            <v>-890.07</v>
          </cell>
          <cell r="CP87">
            <v>855148.3583333334</v>
          </cell>
          <cell r="CQ87">
            <v>501063</v>
          </cell>
          <cell r="CR87">
            <v>200425.2</v>
          </cell>
          <cell r="CS87">
            <v>180382.68</v>
          </cell>
          <cell r="CT87">
            <v>85713.74</v>
          </cell>
          <cell r="CU87">
            <v>0</v>
          </cell>
          <cell r="CV87">
            <v>0</v>
          </cell>
          <cell r="CW87">
            <v>120255.12</v>
          </cell>
          <cell r="CX87">
            <v>7800</v>
          </cell>
          <cell r="CY87">
            <v>0</v>
          </cell>
          <cell r="CZ87">
            <v>8176</v>
          </cell>
          <cell r="DA87">
            <v>0</v>
          </cell>
          <cell r="DB87">
            <v>0</v>
          </cell>
          <cell r="DC87">
            <v>52747.96</v>
          </cell>
          <cell r="DD87">
            <v>0</v>
          </cell>
          <cell r="DE87">
            <v>27000</v>
          </cell>
          <cell r="DF87">
            <v>69942.720000000001</v>
          </cell>
          <cell r="DG87">
            <v>1253506.42</v>
          </cell>
          <cell r="DH87">
            <v>-193452.15</v>
          </cell>
          <cell r="DI87">
            <v>-281934.59000000003</v>
          </cell>
          <cell r="DJ87">
            <v>-475386.74</v>
          </cell>
          <cell r="DK87">
            <v>778119.68000000005</v>
          </cell>
          <cell r="DL87">
            <v>-179529.9</v>
          </cell>
          <cell r="DM87">
            <v>-15400</v>
          </cell>
          <cell r="DN87">
            <v>0</v>
          </cell>
          <cell r="DO87">
            <v>0</v>
          </cell>
          <cell r="DP87">
            <v>-194929.9</v>
          </cell>
          <cell r="DQ87">
            <v>-124237.91666666667</v>
          </cell>
          <cell r="DR87">
            <v>0</v>
          </cell>
          <cell r="DS87">
            <v>-133332.49833333335</v>
          </cell>
          <cell r="DT87">
            <v>-75531.86</v>
          </cell>
          <cell r="DU87">
            <v>-11799.54</v>
          </cell>
          <cell r="DV87">
            <v>-890.07</v>
          </cell>
          <cell r="DW87">
            <v>712784.63499999954</v>
          </cell>
        </row>
        <row r="88">
          <cell r="A88">
            <v>79</v>
          </cell>
          <cell r="B88">
            <v>690039</v>
          </cell>
          <cell r="C88" t="str">
            <v>EZEREM</v>
          </cell>
          <cell r="D88" t="str">
            <v>N.V.</v>
          </cell>
          <cell r="F88" t="str">
            <v>FALSE</v>
          </cell>
          <cell r="L88">
            <v>3</v>
          </cell>
          <cell r="M88">
            <v>8</v>
          </cell>
          <cell r="N88">
            <v>7</v>
          </cell>
          <cell r="O88">
            <v>4</v>
          </cell>
          <cell r="P88" t="str">
            <v>TICKET DESK AGENT</v>
          </cell>
          <cell r="Q88" t="str">
            <v>99-02-40004982-7</v>
          </cell>
          <cell r="R88">
            <v>27</v>
          </cell>
          <cell r="S88" t="str">
            <v>502/541942/9/110</v>
          </cell>
          <cell r="U88">
            <v>1491261.4288999999</v>
          </cell>
          <cell r="V88">
            <v>745630.71444999997</v>
          </cell>
          <cell r="W88">
            <v>298252.28577999998</v>
          </cell>
          <cell r="X88">
            <v>268427.057202</v>
          </cell>
          <cell r="AB88">
            <v>178951.371468</v>
          </cell>
          <cell r="AC88">
            <v>31200</v>
          </cell>
          <cell r="AD88">
            <v>298252.28577999998</v>
          </cell>
          <cell r="AM88">
            <v>1447826.63</v>
          </cell>
          <cell r="AR88">
            <v>289565.32600000006</v>
          </cell>
          <cell r="AS88">
            <v>12065.221916666667</v>
          </cell>
          <cell r="AT88">
            <v>1353109</v>
          </cell>
          <cell r="AU88">
            <v>1447826.63</v>
          </cell>
          <cell r="AV88">
            <v>0.02</v>
          </cell>
          <cell r="AW88">
            <v>0.1</v>
          </cell>
          <cell r="AY88">
            <v>12</v>
          </cell>
          <cell r="BB88">
            <v>-167655.47166666668</v>
          </cell>
          <cell r="BC88">
            <v>-235310.9316666667</v>
          </cell>
          <cell r="BE88">
            <v>1</v>
          </cell>
          <cell r="BF88">
            <v>536867</v>
          </cell>
          <cell r="BG88">
            <v>200000</v>
          </cell>
          <cell r="BH88">
            <v>207301.6</v>
          </cell>
          <cell r="BI88">
            <v>134577.45000000001</v>
          </cell>
          <cell r="BJ88">
            <v>474388.73</v>
          </cell>
          <cell r="BK88">
            <v>189755.5</v>
          </cell>
          <cell r="BL88">
            <v>170779.96</v>
          </cell>
          <cell r="BM88">
            <v>108587</v>
          </cell>
          <cell r="BN88">
            <v>0</v>
          </cell>
          <cell r="BO88">
            <v>0</v>
          </cell>
          <cell r="BP88">
            <v>113853.3</v>
          </cell>
          <cell r="BQ88">
            <v>19719.22</v>
          </cell>
          <cell r="BR88">
            <v>5000</v>
          </cell>
          <cell r="BS88">
            <v>0</v>
          </cell>
          <cell r="BT88">
            <v>0</v>
          </cell>
          <cell r="BU88">
            <v>0</v>
          </cell>
          <cell r="BV88">
            <v>14116.3</v>
          </cell>
          <cell r="BW88">
            <v>0</v>
          </cell>
          <cell r="BX88">
            <v>0</v>
          </cell>
          <cell r="BY88">
            <v>29825.22</v>
          </cell>
          <cell r="BZ88">
            <v>1126025.23</v>
          </cell>
          <cell r="CA88">
            <v>-176992.83</v>
          </cell>
          <cell r="CB88">
            <v>-250191.69</v>
          </cell>
          <cell r="CC88">
            <v>-427184.52</v>
          </cell>
          <cell r="CD88">
            <v>698840.71</v>
          </cell>
          <cell r="CE88">
            <v>-162710.12</v>
          </cell>
          <cell r="CF88">
            <v>-12320</v>
          </cell>
          <cell r="CG88">
            <v>0</v>
          </cell>
          <cell r="CH88">
            <v>0</v>
          </cell>
          <cell r="CI88">
            <v>-175030.12</v>
          </cell>
          <cell r="CJ88">
            <v>-127825.04</v>
          </cell>
          <cell r="CK88">
            <v>0</v>
          </cell>
          <cell r="CL88">
            <v>-120652.2</v>
          </cell>
          <cell r="CM88">
            <v>-69013.259999999995</v>
          </cell>
          <cell r="CN88">
            <v>-12703.76</v>
          </cell>
          <cell r="CO88">
            <v>-1127.5899999999999</v>
          </cell>
          <cell r="CP88">
            <v>619673.26</v>
          </cell>
          <cell r="CQ88">
            <v>474388.73</v>
          </cell>
          <cell r="CR88">
            <v>189755.5</v>
          </cell>
          <cell r="CS88">
            <v>170779.96</v>
          </cell>
          <cell r="CT88">
            <v>108587</v>
          </cell>
          <cell r="CU88">
            <v>0</v>
          </cell>
          <cell r="CV88">
            <v>0</v>
          </cell>
          <cell r="CW88">
            <v>113853.3</v>
          </cell>
          <cell r="CX88">
            <v>19719.22</v>
          </cell>
          <cell r="CY88">
            <v>5000</v>
          </cell>
          <cell r="CZ88">
            <v>0</v>
          </cell>
          <cell r="DA88">
            <v>0</v>
          </cell>
          <cell r="DB88">
            <v>0</v>
          </cell>
          <cell r="DC88">
            <v>14116.3</v>
          </cell>
          <cell r="DD88">
            <v>0</v>
          </cell>
          <cell r="DE88">
            <v>0</v>
          </cell>
          <cell r="DF88">
            <v>29825.22</v>
          </cell>
          <cell r="DG88">
            <v>1126025.23</v>
          </cell>
          <cell r="DH88">
            <v>-176992.83</v>
          </cell>
          <cell r="DI88">
            <v>-250191.69</v>
          </cell>
          <cell r="DJ88">
            <v>-427184.52</v>
          </cell>
          <cell r="DK88">
            <v>698840.71</v>
          </cell>
          <cell r="DL88">
            <v>-162710.12</v>
          </cell>
          <cell r="DM88">
            <v>-12320</v>
          </cell>
          <cell r="DN88">
            <v>0</v>
          </cell>
          <cell r="DO88">
            <v>0</v>
          </cell>
          <cell r="DP88">
            <v>-175030.12</v>
          </cell>
          <cell r="DQ88">
            <v>-127825.04</v>
          </cell>
          <cell r="DR88">
            <v>0</v>
          </cell>
          <cell r="DS88">
            <v>-120652.2</v>
          </cell>
          <cell r="DT88">
            <v>-69013.259999999995</v>
          </cell>
          <cell r="DU88">
            <v>-12703.76</v>
          </cell>
          <cell r="DV88">
            <v>-1127.5899999999999</v>
          </cell>
          <cell r="DW88">
            <v>619673.26</v>
          </cell>
        </row>
        <row r="89">
          <cell r="A89">
            <v>80</v>
          </cell>
          <cell r="B89">
            <v>754611</v>
          </cell>
          <cell r="C89" t="str">
            <v>MEMBERR</v>
          </cell>
          <cell r="D89" t="str">
            <v>T.</v>
          </cell>
          <cell r="F89" t="str">
            <v>FALSE</v>
          </cell>
          <cell r="L89">
            <v>3</v>
          </cell>
          <cell r="M89">
            <v>8</v>
          </cell>
          <cell r="N89">
            <v>7</v>
          </cell>
          <cell r="O89">
            <v>4</v>
          </cell>
          <cell r="P89" t="str">
            <v>LEAD AGENT</v>
          </cell>
          <cell r="Q89" t="str">
            <v>99-02-40005001-9</v>
          </cell>
          <cell r="R89">
            <v>8</v>
          </cell>
          <cell r="S89" t="str">
            <v>0140209455500</v>
          </cell>
          <cell r="U89">
            <v>1556700.3712000002</v>
          </cell>
          <cell r="V89">
            <v>778350.18560000008</v>
          </cell>
          <cell r="W89">
            <v>311340.07424000005</v>
          </cell>
          <cell r="X89">
            <v>280206.06681600004</v>
          </cell>
          <cell r="AB89">
            <v>186804.044544</v>
          </cell>
          <cell r="AC89">
            <v>31200</v>
          </cell>
          <cell r="AD89">
            <v>311340.07424000005</v>
          </cell>
          <cell r="AM89">
            <v>1496827.28</v>
          </cell>
          <cell r="AR89">
            <v>299365.45600000001</v>
          </cell>
          <cell r="AS89">
            <v>12473.560666666666</v>
          </cell>
          <cell r="AT89">
            <v>1398904</v>
          </cell>
          <cell r="AU89">
            <v>1496827.28</v>
          </cell>
          <cell r="AV89">
            <v>0.02</v>
          </cell>
          <cell r="AW89">
            <v>0.1</v>
          </cell>
          <cell r="AY89">
            <v>12</v>
          </cell>
          <cell r="BB89">
            <v>-169945.23166666669</v>
          </cell>
          <cell r="BC89">
            <v>-239890.44166666671</v>
          </cell>
          <cell r="BE89">
            <v>1</v>
          </cell>
          <cell r="BF89">
            <v>495731</v>
          </cell>
          <cell r="BG89">
            <v>200000</v>
          </cell>
          <cell r="BH89">
            <v>207301.6</v>
          </cell>
          <cell r="BI89">
            <v>134577.45000000001</v>
          </cell>
          <cell r="BJ89">
            <v>686279.01</v>
          </cell>
          <cell r="BK89">
            <v>274511.62</v>
          </cell>
          <cell r="BL89">
            <v>247060.46000000002</v>
          </cell>
          <cell r="BM89">
            <v>112262.05</v>
          </cell>
          <cell r="BN89">
            <v>0</v>
          </cell>
          <cell r="BO89">
            <v>0</v>
          </cell>
          <cell r="BP89">
            <v>164706.93</v>
          </cell>
          <cell r="BQ89">
            <v>27519.22</v>
          </cell>
          <cell r="BR89">
            <v>5000</v>
          </cell>
          <cell r="BS89">
            <v>0</v>
          </cell>
          <cell r="BT89">
            <v>0</v>
          </cell>
          <cell r="BU89">
            <v>129725.04</v>
          </cell>
          <cell r="BV89">
            <v>19458.759999999998</v>
          </cell>
          <cell r="BW89">
            <v>0</v>
          </cell>
          <cell r="BX89">
            <v>0</v>
          </cell>
          <cell r="BY89">
            <v>46701.01</v>
          </cell>
          <cell r="BZ89">
            <v>1713224.1</v>
          </cell>
          <cell r="CA89">
            <v>-222784.54</v>
          </cell>
          <cell r="CB89">
            <v>-377001.47</v>
          </cell>
          <cell r="CC89">
            <v>-599786.01</v>
          </cell>
          <cell r="CD89">
            <v>1113438.0900000001</v>
          </cell>
          <cell r="CE89">
            <v>-261859.49000000002</v>
          </cell>
          <cell r="CF89">
            <v>-16940</v>
          </cell>
          <cell r="CG89">
            <v>0</v>
          </cell>
          <cell r="CH89">
            <v>0</v>
          </cell>
          <cell r="CI89">
            <v>-278799.49</v>
          </cell>
          <cell r="CJ89">
            <v>-179850</v>
          </cell>
          <cell r="CK89">
            <v>0</v>
          </cell>
          <cell r="CL89">
            <v>-199576.95999999999</v>
          </cell>
          <cell r="CM89">
            <v>-107810.02</v>
          </cell>
          <cell r="CN89">
            <v>-16570.599999999999</v>
          </cell>
          <cell r="CO89">
            <v>-72205.75</v>
          </cell>
          <cell r="CP89">
            <v>858411.28000000014</v>
          </cell>
          <cell r="CQ89">
            <v>621416.49</v>
          </cell>
          <cell r="CR89">
            <v>248566.61</v>
          </cell>
          <cell r="CS89">
            <v>223709.95</v>
          </cell>
          <cell r="CT89">
            <v>112262.05</v>
          </cell>
          <cell r="CU89">
            <v>0</v>
          </cell>
          <cell r="CV89">
            <v>0</v>
          </cell>
          <cell r="CW89">
            <v>149139.93</v>
          </cell>
          <cell r="CX89">
            <v>24919.22</v>
          </cell>
          <cell r="CY89">
            <v>5000</v>
          </cell>
          <cell r="CZ89">
            <v>0</v>
          </cell>
          <cell r="DA89">
            <v>0</v>
          </cell>
          <cell r="DB89">
            <v>0</v>
          </cell>
          <cell r="DC89">
            <v>19458.759999999998</v>
          </cell>
          <cell r="DD89">
            <v>0</v>
          </cell>
          <cell r="DE89">
            <v>0</v>
          </cell>
          <cell r="DF89">
            <v>46701.01</v>
          </cell>
          <cell r="DG89">
            <v>1451174.02</v>
          </cell>
          <cell r="DH89">
            <v>-208201.2</v>
          </cell>
          <cell r="DI89">
            <v>-321468.12</v>
          </cell>
          <cell r="DJ89">
            <v>-529669.31999999995</v>
          </cell>
          <cell r="DK89">
            <v>921504.7</v>
          </cell>
          <cell r="DL89">
            <v>-215376.14</v>
          </cell>
          <cell r="DM89">
            <v>-15400</v>
          </cell>
          <cell r="DN89">
            <v>0</v>
          </cell>
          <cell r="DO89">
            <v>0</v>
          </cell>
          <cell r="DP89">
            <v>-230776.14</v>
          </cell>
          <cell r="DQ89">
            <v>-163500</v>
          </cell>
          <cell r="DR89">
            <v>0</v>
          </cell>
          <cell r="DS89">
            <v>-174629.84</v>
          </cell>
          <cell r="DT89">
            <v>-95336.46</v>
          </cell>
          <cell r="DU89">
            <v>-15273.35</v>
          </cell>
          <cell r="DV89">
            <v>-72205.75</v>
          </cell>
          <cell r="DW89">
            <v>699452.48</v>
          </cell>
        </row>
        <row r="90">
          <cell r="A90">
            <v>81</v>
          </cell>
          <cell r="B90">
            <v>721693</v>
          </cell>
          <cell r="C90" t="str">
            <v>OLADOYIN</v>
          </cell>
          <cell r="D90" t="str">
            <v>J.</v>
          </cell>
          <cell r="F90" t="str">
            <v>TRUE</v>
          </cell>
          <cell r="L90">
            <v>1</v>
          </cell>
          <cell r="M90">
            <v>5</v>
          </cell>
          <cell r="N90">
            <v>4</v>
          </cell>
          <cell r="O90">
            <v>3</v>
          </cell>
          <cell r="P90" t="str">
            <v>BUSINESS UNIT LEADER</v>
          </cell>
          <cell r="Q90" t="str">
            <v>99-02-40004996-7</v>
          </cell>
          <cell r="R90">
            <v>28</v>
          </cell>
          <cell r="S90" t="str">
            <v>322/3221595/110</v>
          </cell>
          <cell r="U90">
            <v>1909394.8625999999</v>
          </cell>
          <cell r="V90">
            <v>954697.43129999994</v>
          </cell>
          <cell r="W90">
            <v>381878.97252000001</v>
          </cell>
          <cell r="X90">
            <v>343691.07526799996</v>
          </cell>
          <cell r="AB90">
            <v>229127.38351199997</v>
          </cell>
          <cell r="AC90">
            <v>31200</v>
          </cell>
          <cell r="AD90">
            <v>381878.97252000001</v>
          </cell>
          <cell r="AM90">
            <v>1853781.42</v>
          </cell>
          <cell r="AN90">
            <v>71379</v>
          </cell>
          <cell r="AP90">
            <v>133657.64038200001</v>
          </cell>
          <cell r="AQ90">
            <v>20759.546794000005</v>
          </cell>
          <cell r="AR90">
            <v>220932.74400000001</v>
          </cell>
          <cell r="AS90">
            <v>9205.5308333333323</v>
          </cell>
          <cell r="AT90">
            <v>1032396</v>
          </cell>
          <cell r="AU90">
            <v>1104663.7</v>
          </cell>
          <cell r="AV90">
            <v>0.02</v>
          </cell>
          <cell r="AW90">
            <v>0.1</v>
          </cell>
          <cell r="AY90">
            <v>12</v>
          </cell>
          <cell r="BB90">
            <v>-168579.89</v>
          </cell>
          <cell r="BC90">
            <v>-220199.69</v>
          </cell>
          <cell r="BE90">
            <v>1</v>
          </cell>
          <cell r="BF90">
            <v>665203</v>
          </cell>
          <cell r="BG90">
            <v>230000</v>
          </cell>
          <cell r="BH90">
            <v>207301.6</v>
          </cell>
          <cell r="BI90">
            <v>134577.45000000001</v>
          </cell>
          <cell r="BJ90">
            <v>696136.30999999994</v>
          </cell>
          <cell r="BK90">
            <v>278454.53000000003</v>
          </cell>
          <cell r="BL90">
            <v>250609.06</v>
          </cell>
          <cell r="BM90">
            <v>82849.78</v>
          </cell>
          <cell r="BN90">
            <v>0</v>
          </cell>
          <cell r="BO90">
            <v>0</v>
          </cell>
          <cell r="BP90">
            <v>167072.72</v>
          </cell>
          <cell r="BQ90">
            <v>27519.22</v>
          </cell>
          <cell r="BR90">
            <v>5000</v>
          </cell>
          <cell r="BS90">
            <v>12800</v>
          </cell>
          <cell r="BT90">
            <v>85670.546666666676</v>
          </cell>
          <cell r="BU90">
            <v>159116.24</v>
          </cell>
          <cell r="BV90">
            <v>199111.16</v>
          </cell>
          <cell r="BW90">
            <v>0</v>
          </cell>
          <cell r="BX90">
            <v>0</v>
          </cell>
          <cell r="BY90">
            <v>38187.9</v>
          </cell>
          <cell r="BZ90">
            <v>2002527.4666666663</v>
          </cell>
          <cell r="CA90">
            <v>-206444.4</v>
          </cell>
          <cell r="CB90">
            <v>-439014.05000000005</v>
          </cell>
          <cell r="CC90">
            <v>-645458.45000000007</v>
          </cell>
          <cell r="CD90">
            <v>1357069.0166666661</v>
          </cell>
          <cell r="CE90">
            <v>-327957.09000000003</v>
          </cell>
          <cell r="CF90">
            <v>-16940</v>
          </cell>
          <cell r="CG90">
            <v>0</v>
          </cell>
          <cell r="CH90">
            <v>0</v>
          </cell>
          <cell r="CI90">
            <v>-344897.09</v>
          </cell>
          <cell r="CJ90">
            <v>1908.83</v>
          </cell>
          <cell r="CK90">
            <v>0</v>
          </cell>
          <cell r="CL90">
            <v>-147288.48166666666</v>
          </cell>
          <cell r="CM90">
            <v>-103135.98999999999</v>
          </cell>
          <cell r="CN90">
            <v>-18444.28</v>
          </cell>
          <cell r="CO90">
            <v>-860.33</v>
          </cell>
          <cell r="CP90">
            <v>1389810.1249999995</v>
          </cell>
          <cell r="CQ90">
            <v>616578.18999999994</v>
          </cell>
          <cell r="CR90">
            <v>246631.28</v>
          </cell>
          <cell r="CS90">
            <v>221968.14</v>
          </cell>
          <cell r="CT90">
            <v>82849.78</v>
          </cell>
          <cell r="CU90">
            <v>0</v>
          </cell>
          <cell r="CV90">
            <v>0</v>
          </cell>
          <cell r="CW90">
            <v>147978.76999999999</v>
          </cell>
          <cell r="CX90">
            <v>24919.22</v>
          </cell>
          <cell r="CY90">
            <v>5000</v>
          </cell>
          <cell r="CZ90">
            <v>12800</v>
          </cell>
          <cell r="DA90">
            <v>74532.41</v>
          </cell>
          <cell r="DB90">
            <v>0</v>
          </cell>
          <cell r="DC90">
            <v>199111.16</v>
          </cell>
          <cell r="DD90">
            <v>0</v>
          </cell>
          <cell r="DE90">
            <v>0</v>
          </cell>
          <cell r="DF90">
            <v>38187.9</v>
          </cell>
          <cell r="DG90">
            <v>1670556.85</v>
          </cell>
          <cell r="DH90">
            <v>-191861.06</v>
          </cell>
          <cell r="DI90">
            <v>-369496.59</v>
          </cell>
          <cell r="DJ90">
            <v>-561357.65</v>
          </cell>
          <cell r="DK90">
            <v>1109199.2</v>
          </cell>
          <cell r="DL90">
            <v>-267489.64</v>
          </cell>
          <cell r="DM90">
            <v>-15400</v>
          </cell>
          <cell r="DN90">
            <v>0</v>
          </cell>
          <cell r="DO90">
            <v>0</v>
          </cell>
          <cell r="DP90">
            <v>-282889.64</v>
          </cell>
          <cell r="DQ90">
            <v>1908.83</v>
          </cell>
          <cell r="DR90">
            <v>0</v>
          </cell>
          <cell r="DS90">
            <v>-128877.42166666666</v>
          </cell>
          <cell r="DT90">
            <v>-87687.81</v>
          </cell>
          <cell r="DU90">
            <v>-16853.12</v>
          </cell>
          <cell r="DV90">
            <v>-860.33</v>
          </cell>
          <cell r="DW90">
            <v>1155297.3583333327</v>
          </cell>
        </row>
        <row r="91">
          <cell r="A91">
            <v>82</v>
          </cell>
          <cell r="B91">
            <v>104235</v>
          </cell>
          <cell r="C91" t="str">
            <v>AMIRI</v>
          </cell>
          <cell r="D91" t="str">
            <v>H.</v>
          </cell>
          <cell r="F91" t="b">
            <v>0</v>
          </cell>
          <cell r="L91">
            <v>2</v>
          </cell>
          <cell r="M91">
            <v>4</v>
          </cell>
          <cell r="N91">
            <v>3</v>
          </cell>
          <cell r="O91">
            <v>6</v>
          </cell>
          <cell r="P91" t="str">
            <v>CONTACT BA AGENT</v>
          </cell>
          <cell r="Q91" t="str">
            <v>03-02-80012475-5</v>
          </cell>
          <cell r="R91">
            <v>8</v>
          </cell>
          <cell r="S91">
            <v>2432010020527</v>
          </cell>
          <cell r="U91">
            <v>982374.27600000007</v>
          </cell>
          <cell r="V91">
            <v>491187.13800000004</v>
          </cell>
          <cell r="W91">
            <v>196474.85520000002</v>
          </cell>
          <cell r="X91">
            <v>176827.36968</v>
          </cell>
          <cell r="AB91">
            <v>117884.91312</v>
          </cell>
          <cell r="AD91">
            <v>196474.85520000002</v>
          </cell>
          <cell r="AM91">
            <v>944590.65</v>
          </cell>
          <cell r="AR91">
            <v>188918.13</v>
          </cell>
          <cell r="AS91">
            <v>7871.5887499999999</v>
          </cell>
          <cell r="AT91">
            <v>882795</v>
          </cell>
          <cell r="AU91">
            <v>944590.65</v>
          </cell>
          <cell r="AV91">
            <v>0.02</v>
          </cell>
          <cell r="AW91">
            <v>0.1</v>
          </cell>
          <cell r="AY91">
            <v>12</v>
          </cell>
          <cell r="BB91">
            <v>-119139.74666666667</v>
          </cell>
          <cell r="BC91">
            <v>-163279.49666666667</v>
          </cell>
          <cell r="BE91">
            <v>1</v>
          </cell>
          <cell r="BF91">
            <v>237798.63</v>
          </cell>
          <cell r="BG91">
            <v>150000</v>
          </cell>
          <cell r="BH91">
            <v>194067.5</v>
          </cell>
          <cell r="BI91">
            <v>134577.45000000001</v>
          </cell>
          <cell r="BJ91">
            <v>433084.51</v>
          </cell>
          <cell r="BK91">
            <v>173233.79</v>
          </cell>
          <cell r="BL91">
            <v>155910.41999999998</v>
          </cell>
          <cell r="BM91">
            <v>70844.3</v>
          </cell>
          <cell r="BN91">
            <v>0</v>
          </cell>
          <cell r="BO91">
            <v>0</v>
          </cell>
          <cell r="BP91">
            <v>103940.28</v>
          </cell>
          <cell r="BQ91">
            <v>0</v>
          </cell>
          <cell r="BR91">
            <v>0</v>
          </cell>
          <cell r="BS91">
            <v>8500</v>
          </cell>
          <cell r="BT91">
            <v>0</v>
          </cell>
          <cell r="BU91">
            <v>81864.500000000015</v>
          </cell>
          <cell r="BV91">
            <v>12279.68</v>
          </cell>
          <cell r="BW91">
            <v>6400</v>
          </cell>
          <cell r="BX91">
            <v>0</v>
          </cell>
          <cell r="BY91">
            <v>29471.22</v>
          </cell>
          <cell r="BZ91">
            <v>1075528.7000000002</v>
          </cell>
          <cell r="CA91">
            <v>-199774.68</v>
          </cell>
          <cell r="CB91">
            <v>-249462.36000000002</v>
          </cell>
          <cell r="CC91">
            <v>-449237.04000000004</v>
          </cell>
          <cell r="CD91">
            <v>626291.66000000015</v>
          </cell>
          <cell r="CE91">
            <v>-140072.87</v>
          </cell>
          <cell r="CF91">
            <v>-16940</v>
          </cell>
          <cell r="CG91">
            <v>0</v>
          </cell>
          <cell r="CH91">
            <v>0</v>
          </cell>
          <cell r="CI91">
            <v>-157012.87</v>
          </cell>
          <cell r="CJ91">
            <v>0</v>
          </cell>
          <cell r="CK91">
            <v>0</v>
          </cell>
          <cell r="CL91">
            <v>-125945.44</v>
          </cell>
          <cell r="CM91">
            <v>-66936.039999999994</v>
          </cell>
          <cell r="CN91">
            <v>-9907.7099999999991</v>
          </cell>
          <cell r="CO91">
            <v>-735.66</v>
          </cell>
          <cell r="CP91">
            <v>714990.9800000001</v>
          </cell>
          <cell r="CQ91">
            <v>392152.25</v>
          </cell>
          <cell r="CR91">
            <v>156860.89000000001</v>
          </cell>
          <cell r="CS91">
            <v>141174.81</v>
          </cell>
          <cell r="CT91">
            <v>70844.3</v>
          </cell>
          <cell r="CU91">
            <v>0</v>
          </cell>
          <cell r="CV91">
            <v>0</v>
          </cell>
          <cell r="CW91">
            <v>94116.54</v>
          </cell>
          <cell r="CX91">
            <v>0</v>
          </cell>
          <cell r="CY91">
            <v>0</v>
          </cell>
          <cell r="CZ91">
            <v>8500</v>
          </cell>
          <cell r="DA91">
            <v>0</v>
          </cell>
          <cell r="DB91">
            <v>0</v>
          </cell>
          <cell r="DC91">
            <v>12279.68</v>
          </cell>
          <cell r="DD91">
            <v>3200</v>
          </cell>
          <cell r="DE91">
            <v>0</v>
          </cell>
          <cell r="DF91">
            <v>29471.22</v>
          </cell>
          <cell r="DG91">
            <v>908599.69</v>
          </cell>
          <cell r="DH91">
            <v>-185191.34</v>
          </cell>
          <cell r="DI91">
            <v>-212953.23</v>
          </cell>
          <cell r="DJ91">
            <v>-398144.57</v>
          </cell>
          <cell r="DK91">
            <v>510455.12</v>
          </cell>
          <cell r="DL91">
            <v>-112613.74</v>
          </cell>
          <cell r="DM91">
            <v>-15400</v>
          </cell>
          <cell r="DN91">
            <v>0</v>
          </cell>
          <cell r="DO91">
            <v>0</v>
          </cell>
          <cell r="DP91">
            <v>-128013.74</v>
          </cell>
          <cell r="DQ91">
            <v>0</v>
          </cell>
          <cell r="DR91">
            <v>0</v>
          </cell>
          <cell r="DS91">
            <v>-110202.26</v>
          </cell>
          <cell r="DT91">
            <v>-59064.45</v>
          </cell>
          <cell r="DU91">
            <v>-9089.06</v>
          </cell>
          <cell r="DV91">
            <v>-735.66</v>
          </cell>
          <cell r="DW91">
            <v>601494.52</v>
          </cell>
        </row>
        <row r="92">
          <cell r="A92">
            <v>83</v>
          </cell>
          <cell r="B92">
            <v>105412</v>
          </cell>
          <cell r="C92" t="str">
            <v>GODDAY</v>
          </cell>
          <cell r="D92" t="str">
            <v>S.</v>
          </cell>
          <cell r="F92" t="b">
            <v>1</v>
          </cell>
          <cell r="L92">
            <v>1</v>
          </cell>
          <cell r="M92">
            <v>5</v>
          </cell>
          <cell r="N92">
            <v>4</v>
          </cell>
          <cell r="O92">
            <v>6</v>
          </cell>
          <cell r="P92" t="str">
            <v>TICKET DESK AGENT</v>
          </cell>
          <cell r="Q92" t="str">
            <v>03-02-80012474-7</v>
          </cell>
          <cell r="R92">
            <v>20</v>
          </cell>
          <cell r="S92">
            <v>2152120005274</v>
          </cell>
          <cell r="U92">
            <v>972928.36950000003</v>
          </cell>
          <cell r="V92">
            <v>486464.18475000001</v>
          </cell>
          <cell r="W92">
            <v>194585.67390000002</v>
          </cell>
          <cell r="X92">
            <v>175127.10651000001</v>
          </cell>
          <cell r="AB92">
            <v>116751.40433999999</v>
          </cell>
          <cell r="AC92">
            <v>31200</v>
          </cell>
          <cell r="AD92">
            <v>194585.67390000002</v>
          </cell>
          <cell r="AM92">
            <v>944590.65</v>
          </cell>
          <cell r="AN92">
            <v>36371.360000000001</v>
          </cell>
          <cell r="AP92">
            <v>68104.98586500001</v>
          </cell>
          <cell r="AQ92">
            <v>10577.875288333336</v>
          </cell>
          <cell r="AR92">
            <v>188918.13</v>
          </cell>
          <cell r="AS92">
            <v>7871.5887499999999</v>
          </cell>
          <cell r="AT92">
            <v>882795</v>
          </cell>
          <cell r="AU92">
            <v>944590.65</v>
          </cell>
          <cell r="AV92">
            <v>0.02</v>
          </cell>
          <cell r="AW92">
            <v>0.1</v>
          </cell>
          <cell r="AY92">
            <v>12</v>
          </cell>
          <cell r="BB92">
            <v>-117889.74666666667</v>
          </cell>
          <cell r="BC92">
            <v>-155779.47666666668</v>
          </cell>
          <cell r="BE92">
            <v>1</v>
          </cell>
          <cell r="BF92">
            <v>237798.63</v>
          </cell>
          <cell r="BG92">
            <v>150000</v>
          </cell>
          <cell r="BH92">
            <v>234821.07</v>
          </cell>
          <cell r="BI92">
            <v>148035.19500000001</v>
          </cell>
          <cell r="BJ92">
            <v>431116.61</v>
          </cell>
          <cell r="BK92">
            <v>172446.64</v>
          </cell>
          <cell r="BL92">
            <v>155202.01999999999</v>
          </cell>
          <cell r="BM92">
            <v>70844.3</v>
          </cell>
          <cell r="BN92">
            <v>0</v>
          </cell>
          <cell r="BO92">
            <v>0</v>
          </cell>
          <cell r="BP92">
            <v>103467.98</v>
          </cell>
          <cell r="BQ92">
            <v>27519.22</v>
          </cell>
          <cell r="BR92">
            <v>5000</v>
          </cell>
          <cell r="BS92">
            <v>9600</v>
          </cell>
          <cell r="BT92">
            <v>43653.45</v>
          </cell>
          <cell r="BU92">
            <v>81077.34</v>
          </cell>
          <cell r="BV92">
            <v>9209.76</v>
          </cell>
          <cell r="BW92">
            <v>41600</v>
          </cell>
          <cell r="BX92">
            <v>0</v>
          </cell>
          <cell r="BY92">
            <v>19458.560000000001</v>
          </cell>
          <cell r="BZ92">
            <v>1170195.8800000001</v>
          </cell>
          <cell r="CA92">
            <v>-199774.68</v>
          </cell>
          <cell r="CB92">
            <v>-270511.39</v>
          </cell>
          <cell r="CC92">
            <v>-470286.07</v>
          </cell>
          <cell r="CD92">
            <v>699909.81</v>
          </cell>
          <cell r="CE92">
            <v>-161121.87</v>
          </cell>
          <cell r="CF92">
            <v>-16940</v>
          </cell>
          <cell r="CG92">
            <v>0</v>
          </cell>
          <cell r="CH92">
            <v>0</v>
          </cell>
          <cell r="CI92">
            <v>-178061.87</v>
          </cell>
          <cell r="CJ92">
            <v>-300</v>
          </cell>
          <cell r="CK92">
            <v>0</v>
          </cell>
          <cell r="CL92">
            <v>-125945.44</v>
          </cell>
          <cell r="CM92">
            <v>-66936.039999999994</v>
          </cell>
          <cell r="CN92">
            <v>-9868.3100000000013</v>
          </cell>
          <cell r="CO92">
            <v>-100735.66</v>
          </cell>
          <cell r="CP92">
            <v>688348.55999999994</v>
          </cell>
          <cell r="CQ92">
            <v>390577.93</v>
          </cell>
          <cell r="CR92">
            <v>156231.17000000001</v>
          </cell>
          <cell r="CS92">
            <v>140608.09</v>
          </cell>
          <cell r="CT92">
            <v>70844.3</v>
          </cell>
          <cell r="CU92">
            <v>0</v>
          </cell>
          <cell r="CV92">
            <v>0</v>
          </cell>
          <cell r="CW92">
            <v>93738.7</v>
          </cell>
          <cell r="CX92">
            <v>24919.22</v>
          </cell>
          <cell r="CY92">
            <v>5000</v>
          </cell>
          <cell r="CZ92">
            <v>9600</v>
          </cell>
          <cell r="DA92">
            <v>37978.034166666665</v>
          </cell>
          <cell r="DB92">
            <v>0</v>
          </cell>
          <cell r="DC92">
            <v>9209.76</v>
          </cell>
          <cell r="DD92">
            <v>28800</v>
          </cell>
          <cell r="DE92">
            <v>0</v>
          </cell>
          <cell r="DF92">
            <v>19458.560000000001</v>
          </cell>
          <cell r="DG92">
            <v>986965.76416666666</v>
          </cell>
          <cell r="DH92">
            <v>-185191.34</v>
          </cell>
          <cell r="DI92">
            <v>-230742.03</v>
          </cell>
          <cell r="DJ92">
            <v>-415933.37</v>
          </cell>
          <cell r="DK92">
            <v>571032.39416666667</v>
          </cell>
          <cell r="DL92">
            <v>-130402.52</v>
          </cell>
          <cell r="DM92">
            <v>-15400</v>
          </cell>
          <cell r="DN92">
            <v>0</v>
          </cell>
          <cell r="DO92">
            <v>0</v>
          </cell>
          <cell r="DP92">
            <v>-145802.51999999999</v>
          </cell>
          <cell r="DQ92">
            <v>-300</v>
          </cell>
          <cell r="DR92">
            <v>0</v>
          </cell>
          <cell r="DS92">
            <v>-110202.26</v>
          </cell>
          <cell r="DT92">
            <v>-59064.45</v>
          </cell>
          <cell r="DU92">
            <v>-9057.5400000000009</v>
          </cell>
          <cell r="DV92">
            <v>-100735.66</v>
          </cell>
          <cell r="DW92">
            <v>561803.33416666661</v>
          </cell>
        </row>
        <row r="93">
          <cell r="A93">
            <v>84</v>
          </cell>
          <cell r="B93">
            <v>762230</v>
          </cell>
          <cell r="C93" t="str">
            <v>ANIMUMNEY</v>
          </cell>
          <cell r="D93" t="str">
            <v>F.</v>
          </cell>
          <cell r="F93" t="b">
            <v>0</v>
          </cell>
          <cell r="L93">
            <v>2</v>
          </cell>
          <cell r="M93">
            <v>2</v>
          </cell>
          <cell r="N93">
            <v>2</v>
          </cell>
          <cell r="P93" t="str">
            <v>MARKETING SERVICE MANAGER</v>
          </cell>
          <cell r="Q93" t="str">
            <v>03-02-80012477-1</v>
          </cell>
          <cell r="R93">
            <v>11</v>
          </cell>
          <cell r="S93">
            <v>2011175983110</v>
          </cell>
          <cell r="U93">
            <v>5640000</v>
          </cell>
          <cell r="V93">
            <v>2820000</v>
          </cell>
          <cell r="W93">
            <v>1128000</v>
          </cell>
          <cell r="X93">
            <v>1015200</v>
          </cell>
          <cell r="AB93">
            <v>676800</v>
          </cell>
          <cell r="AM93">
            <v>5467849.7999999998</v>
          </cell>
          <cell r="AT93">
            <v>5110140</v>
          </cell>
          <cell r="AW93">
            <v>0.1</v>
          </cell>
          <cell r="AY93">
            <v>12</v>
          </cell>
          <cell r="BB93">
            <v>0</v>
          </cell>
          <cell r="BC93">
            <v>0</v>
          </cell>
          <cell r="BE93">
            <v>0</v>
          </cell>
          <cell r="BF93">
            <v>4589958</v>
          </cell>
          <cell r="BH93">
            <v>385605</v>
          </cell>
          <cell r="BI93">
            <v>134577</v>
          </cell>
          <cell r="BJ93">
            <v>3724574.54</v>
          </cell>
          <cell r="BK93">
            <v>376000</v>
          </cell>
          <cell r="BL93">
            <v>572333.68999999994</v>
          </cell>
          <cell r="BM93">
            <v>410088.74</v>
          </cell>
          <cell r="BN93">
            <v>0</v>
          </cell>
          <cell r="BO93">
            <v>0</v>
          </cell>
          <cell r="BP93">
            <v>307243.37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470000</v>
          </cell>
          <cell r="BV93">
            <v>72120.5</v>
          </cell>
          <cell r="BW93">
            <v>0</v>
          </cell>
          <cell r="BX93">
            <v>0</v>
          </cell>
          <cell r="BY93">
            <v>410088.74</v>
          </cell>
          <cell r="BZ93">
            <v>6342449.580000001</v>
          </cell>
          <cell r="CA93">
            <v>-482188</v>
          </cell>
          <cell r="CB93">
            <v>-1302846.55</v>
          </cell>
          <cell r="CC93">
            <v>-1785034.55</v>
          </cell>
          <cell r="CD93">
            <v>4557415.0300000012</v>
          </cell>
          <cell r="CE93">
            <v>-1122853.73</v>
          </cell>
          <cell r="CF93">
            <v>-16940</v>
          </cell>
          <cell r="CG93">
            <v>0</v>
          </cell>
          <cell r="CH93">
            <v>0</v>
          </cell>
          <cell r="CI93">
            <v>-1139793.73</v>
          </cell>
          <cell r="CJ93">
            <v>-307566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-151040</v>
          </cell>
          <cell r="CP93">
            <v>4744049.8500000015</v>
          </cell>
          <cell r="CQ93">
            <v>3489574.54</v>
          </cell>
          <cell r="CR93">
            <v>282000</v>
          </cell>
          <cell r="CS93">
            <v>487733.69</v>
          </cell>
          <cell r="CT93">
            <v>410088.74</v>
          </cell>
          <cell r="CU93">
            <v>0</v>
          </cell>
          <cell r="CV93">
            <v>0</v>
          </cell>
          <cell r="CW93">
            <v>250843.37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72120.5</v>
          </cell>
          <cell r="DD93">
            <v>0</v>
          </cell>
          <cell r="DE93">
            <v>0</v>
          </cell>
          <cell r="DF93">
            <v>410088.74</v>
          </cell>
          <cell r="DG93">
            <v>5402449.580000001</v>
          </cell>
          <cell r="DH93">
            <v>-467604.66</v>
          </cell>
          <cell r="DI93">
            <v>-1111723.22</v>
          </cell>
          <cell r="DJ93">
            <v>-1579327.88</v>
          </cell>
          <cell r="DK93">
            <v>3823121.7</v>
          </cell>
          <cell r="DL93">
            <v>-940780.4</v>
          </cell>
          <cell r="DM93">
            <v>-15400</v>
          </cell>
          <cell r="DN93">
            <v>0</v>
          </cell>
          <cell r="DO93">
            <v>0</v>
          </cell>
          <cell r="DP93">
            <v>-956180.4</v>
          </cell>
          <cell r="DQ93">
            <v>-307566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-151040</v>
          </cell>
          <cell r="DW93">
            <v>3987663.18</v>
          </cell>
        </row>
        <row r="94">
          <cell r="A94">
            <v>85</v>
          </cell>
          <cell r="B94">
            <v>106164</v>
          </cell>
          <cell r="C94" t="str">
            <v>DAUDA</v>
          </cell>
          <cell r="D94" t="str">
            <v>A.</v>
          </cell>
          <cell r="F94" t="b">
            <v>1</v>
          </cell>
          <cell r="L94">
            <v>1</v>
          </cell>
          <cell r="M94">
            <v>15</v>
          </cell>
          <cell r="N94">
            <v>11</v>
          </cell>
          <cell r="O94">
            <v>4</v>
          </cell>
          <cell r="P94" t="str">
            <v>CUSTOMER SERVICE SUPERVISOR</v>
          </cell>
          <cell r="Q94" t="str">
            <v>03-02-80012476-3</v>
          </cell>
          <cell r="R94">
            <v>28</v>
          </cell>
          <cell r="S94" t="str">
            <v>322/3219532/110</v>
          </cell>
          <cell r="U94">
            <v>1507908.6494</v>
          </cell>
          <cell r="V94">
            <v>753954.3247</v>
          </cell>
          <cell r="W94">
            <v>301581.72988</v>
          </cell>
          <cell r="X94">
            <v>271423.55689199996</v>
          </cell>
          <cell r="AA94">
            <v>108000</v>
          </cell>
          <cell r="AB94">
            <v>180949.03792800001</v>
          </cell>
          <cell r="AC94">
            <v>31200</v>
          </cell>
          <cell r="AD94">
            <v>301581.72988</v>
          </cell>
          <cell r="AM94">
            <v>1463988.98</v>
          </cell>
          <cell r="AN94">
            <v>56370.87</v>
          </cell>
          <cell r="AP94">
            <v>105553.60545800001</v>
          </cell>
          <cell r="AQ94">
            <v>16394.245152666666</v>
          </cell>
          <cell r="AR94">
            <v>292797.79600000003</v>
          </cell>
          <cell r="AS94">
            <v>12199.908166666668</v>
          </cell>
          <cell r="AT94">
            <v>1368214</v>
          </cell>
          <cell r="AU94">
            <v>1463988.98</v>
          </cell>
          <cell r="AV94">
            <v>0.02</v>
          </cell>
          <cell r="AW94">
            <v>0.1</v>
          </cell>
          <cell r="AY94">
            <v>12</v>
          </cell>
          <cell r="BB94">
            <v>-251743.99666666667</v>
          </cell>
          <cell r="BC94">
            <v>-274547.56666666665</v>
          </cell>
          <cell r="BE94">
            <v>1</v>
          </cell>
          <cell r="BF94">
            <v>472966.56</v>
          </cell>
          <cell r="BG94">
            <v>220000</v>
          </cell>
          <cell r="BH94">
            <v>250835.42</v>
          </cell>
          <cell r="BI94">
            <v>148035.19500000001</v>
          </cell>
          <cell r="BJ94">
            <v>668173.03</v>
          </cell>
          <cell r="BK94">
            <v>267269.22000000003</v>
          </cell>
          <cell r="BL94">
            <v>240542.27000000002</v>
          </cell>
          <cell r="BM94">
            <v>109799.17</v>
          </cell>
          <cell r="BN94">
            <v>0</v>
          </cell>
          <cell r="BO94">
            <v>0</v>
          </cell>
          <cell r="BP94">
            <v>160361.54</v>
          </cell>
          <cell r="BQ94">
            <v>27519.22</v>
          </cell>
          <cell r="BR94">
            <v>5000</v>
          </cell>
          <cell r="BS94">
            <v>21000</v>
          </cell>
          <cell r="BT94">
            <v>67657.076666666675</v>
          </cell>
          <cell r="BU94">
            <v>125659.02</v>
          </cell>
          <cell r="BV94">
            <v>14273.89</v>
          </cell>
          <cell r="BW94">
            <v>0</v>
          </cell>
          <cell r="BX94">
            <v>74000</v>
          </cell>
          <cell r="BY94">
            <v>74158.16</v>
          </cell>
          <cell r="BZ94">
            <v>1855412.5966666664</v>
          </cell>
          <cell r="CA94">
            <v>-221416.28</v>
          </cell>
          <cell r="CB94">
            <v>-408718.01</v>
          </cell>
          <cell r="CC94">
            <v>-630134.29</v>
          </cell>
          <cell r="CD94">
            <v>1225278.3066666664</v>
          </cell>
          <cell r="CE94">
            <v>-293918.09000000003</v>
          </cell>
          <cell r="CF94">
            <v>-16940</v>
          </cell>
          <cell r="CG94">
            <v>0</v>
          </cell>
          <cell r="CH94">
            <v>0</v>
          </cell>
          <cell r="CI94">
            <v>-310858.09000000003</v>
          </cell>
          <cell r="CJ94">
            <v>-30000</v>
          </cell>
          <cell r="CK94">
            <v>0</v>
          </cell>
          <cell r="CL94">
            <v>-195198.56</v>
          </cell>
          <cell r="CM94">
            <v>-105482.06</v>
          </cell>
          <cell r="CN94">
            <v>-16164.67</v>
          </cell>
          <cell r="CO94">
            <v>-58985.18</v>
          </cell>
          <cell r="CP94">
            <v>1138724.0366666664</v>
          </cell>
          <cell r="CQ94">
            <v>605343.5</v>
          </cell>
          <cell r="CR94">
            <v>242137.41</v>
          </cell>
          <cell r="CS94">
            <v>217923.64</v>
          </cell>
          <cell r="CT94">
            <v>109799.17</v>
          </cell>
          <cell r="CU94">
            <v>0</v>
          </cell>
          <cell r="CV94">
            <v>0</v>
          </cell>
          <cell r="CW94">
            <v>145282.45000000001</v>
          </cell>
          <cell r="CX94">
            <v>24919.22</v>
          </cell>
          <cell r="CY94">
            <v>5000</v>
          </cell>
          <cell r="CZ94">
            <v>21000</v>
          </cell>
          <cell r="DA94">
            <v>58860.942500000005</v>
          </cell>
          <cell r="DB94">
            <v>0</v>
          </cell>
          <cell r="DC94">
            <v>14273.89</v>
          </cell>
          <cell r="DD94">
            <v>0</v>
          </cell>
          <cell r="DE94">
            <v>74000</v>
          </cell>
          <cell r="DF94">
            <v>74158.16</v>
          </cell>
          <cell r="DG94">
            <v>1592698.3824999998</v>
          </cell>
          <cell r="DH94">
            <v>-206832.94</v>
          </cell>
          <cell r="DI94">
            <v>-353051.84</v>
          </cell>
          <cell r="DJ94">
            <v>-559884.78</v>
          </cell>
          <cell r="DK94">
            <v>1032813.6024999998</v>
          </cell>
          <cell r="DL94">
            <v>-247301.92</v>
          </cell>
          <cell r="DM94">
            <v>-15400</v>
          </cell>
          <cell r="DN94">
            <v>0</v>
          </cell>
          <cell r="DO94">
            <v>0</v>
          </cell>
          <cell r="DP94">
            <v>-262701.92</v>
          </cell>
          <cell r="DQ94">
            <v>-30000</v>
          </cell>
          <cell r="DR94">
            <v>0</v>
          </cell>
          <cell r="DS94">
            <v>-170798.74</v>
          </cell>
          <cell r="DT94">
            <v>-93282.15</v>
          </cell>
          <cell r="DU94">
            <v>-14908.08</v>
          </cell>
          <cell r="DV94">
            <v>-58985.18</v>
          </cell>
          <cell r="DW94">
            <v>962022.31249999988</v>
          </cell>
        </row>
        <row r="95">
          <cell r="A95">
            <v>86</v>
          </cell>
          <cell r="B95">
            <v>105004</v>
          </cell>
          <cell r="C95" t="str">
            <v xml:space="preserve">GBEMRE </v>
          </cell>
          <cell r="D95" t="str">
            <v>A.</v>
          </cell>
          <cell r="F95" t="b">
            <v>0</v>
          </cell>
          <cell r="L95">
            <v>2</v>
          </cell>
          <cell r="M95">
            <v>11</v>
          </cell>
          <cell r="N95">
            <v>13</v>
          </cell>
          <cell r="O95">
            <v>4</v>
          </cell>
          <cell r="P95" t="str">
            <v>SENIOR ACCOUNTS OFFICER</v>
          </cell>
          <cell r="Q95" t="str">
            <v>03-02-80012479-8</v>
          </cell>
          <cell r="R95">
            <v>16</v>
          </cell>
          <cell r="S95" t="str">
            <v>208/7106073/110</v>
          </cell>
          <cell r="U95">
            <v>1509722.706</v>
          </cell>
          <cell r="V95">
            <v>754861.353</v>
          </cell>
          <cell r="W95">
            <v>301944.54120000004</v>
          </cell>
          <cell r="X95">
            <v>271750.08707999997</v>
          </cell>
          <cell r="AB95">
            <v>181166.72472</v>
          </cell>
          <cell r="AD95">
            <v>301944.54120000004</v>
          </cell>
          <cell r="AM95">
            <v>1465750.2</v>
          </cell>
          <cell r="AR95">
            <v>293150.03999999998</v>
          </cell>
          <cell r="AS95">
            <v>12214.584999999999</v>
          </cell>
          <cell r="AT95">
            <v>1369860</v>
          </cell>
          <cell r="AU95">
            <v>1465750.2</v>
          </cell>
          <cell r="AV95">
            <v>0.02</v>
          </cell>
          <cell r="AW95">
            <v>0.1</v>
          </cell>
          <cell r="AY95">
            <v>12</v>
          </cell>
          <cell r="BB95">
            <v>-62328.67</v>
          </cell>
          <cell r="BC95">
            <v>-130821.67</v>
          </cell>
          <cell r="BE95">
            <v>1</v>
          </cell>
          <cell r="BF95">
            <v>474189</v>
          </cell>
          <cell r="BG95">
            <v>200000</v>
          </cell>
          <cell r="BH95">
            <v>207301</v>
          </cell>
          <cell r="BI95">
            <v>134578</v>
          </cell>
          <cell r="BJ95">
            <v>668976.84</v>
          </cell>
          <cell r="BK95">
            <v>267590.76</v>
          </cell>
          <cell r="BL95">
            <v>240831.65</v>
          </cell>
          <cell r="BM95">
            <v>109931.27</v>
          </cell>
          <cell r="BN95">
            <v>0</v>
          </cell>
          <cell r="BO95">
            <v>0</v>
          </cell>
          <cell r="BP95">
            <v>160554.45000000001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125810.2</v>
          </cell>
          <cell r="BV95">
            <v>14291.06</v>
          </cell>
          <cell r="BW95">
            <v>0</v>
          </cell>
          <cell r="BX95">
            <v>0</v>
          </cell>
          <cell r="BY95">
            <v>30194.45</v>
          </cell>
          <cell r="BZ95">
            <v>1618180.68</v>
          </cell>
          <cell r="CA95">
            <v>-221489.66999999998</v>
          </cell>
          <cell r="CB95">
            <v>-357992.77999999997</v>
          </cell>
          <cell r="CC95">
            <v>-579482.44999999995</v>
          </cell>
          <cell r="CD95">
            <v>1038698.23</v>
          </cell>
          <cell r="CE95">
            <v>-243174.5</v>
          </cell>
          <cell r="CF95">
            <v>-16940</v>
          </cell>
          <cell r="CG95">
            <v>0</v>
          </cell>
          <cell r="CH95">
            <v>0</v>
          </cell>
          <cell r="CI95">
            <v>-260114.5</v>
          </cell>
          <cell r="CJ95">
            <v>-92595.555555555562</v>
          </cell>
          <cell r="CK95">
            <v>0</v>
          </cell>
          <cell r="CL95">
            <v>-195433.36</v>
          </cell>
          <cell r="CM95">
            <v>-97716.72</v>
          </cell>
          <cell r="CN95">
            <v>-12237.98</v>
          </cell>
          <cell r="CO95">
            <v>-3963</v>
          </cell>
          <cell r="CP95">
            <v>956119.56444444438</v>
          </cell>
          <cell r="CQ95">
            <v>606071.73</v>
          </cell>
          <cell r="CR95">
            <v>242428.71</v>
          </cell>
          <cell r="CS95">
            <v>218185.81</v>
          </cell>
          <cell r="CT95">
            <v>109931.27</v>
          </cell>
          <cell r="CU95">
            <v>0</v>
          </cell>
          <cell r="CV95">
            <v>0</v>
          </cell>
          <cell r="CW95">
            <v>145457.22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14291.06</v>
          </cell>
          <cell r="DD95">
            <v>0</v>
          </cell>
          <cell r="DE95">
            <v>0</v>
          </cell>
          <cell r="DF95">
            <v>30194.45</v>
          </cell>
          <cell r="DG95">
            <v>1366560.25</v>
          </cell>
          <cell r="DH95">
            <v>-206906.33</v>
          </cell>
          <cell r="DI95">
            <v>-304545.36</v>
          </cell>
          <cell r="DJ95">
            <v>-511451.69</v>
          </cell>
          <cell r="DK95">
            <v>855108.56</v>
          </cell>
          <cell r="DL95">
            <v>-198777.09</v>
          </cell>
          <cell r="DM95">
            <v>-15400</v>
          </cell>
          <cell r="DN95">
            <v>0</v>
          </cell>
          <cell r="DO95">
            <v>0</v>
          </cell>
          <cell r="DP95">
            <v>-214177.09</v>
          </cell>
          <cell r="DQ95">
            <v>-69706.666666666672</v>
          </cell>
          <cell r="DR95">
            <v>0</v>
          </cell>
          <cell r="DS95">
            <v>-171004.19</v>
          </cell>
          <cell r="DT95">
            <v>-85502.13</v>
          </cell>
          <cell r="DU95">
            <v>-10979.88</v>
          </cell>
          <cell r="DV95">
            <v>-2923</v>
          </cell>
          <cell r="DW95">
            <v>812267.29333333322</v>
          </cell>
        </row>
        <row r="96">
          <cell r="A96">
            <v>87</v>
          </cell>
          <cell r="B96">
            <v>105242</v>
          </cell>
          <cell r="C96" t="str">
            <v>ROMINIYI</v>
          </cell>
          <cell r="D96" t="str">
            <v>E.</v>
          </cell>
          <cell r="F96" t="b">
            <v>1</v>
          </cell>
          <cell r="L96">
            <v>2</v>
          </cell>
          <cell r="M96">
            <v>11</v>
          </cell>
          <cell r="N96">
            <v>13</v>
          </cell>
          <cell r="O96">
            <v>4</v>
          </cell>
          <cell r="P96" t="str">
            <v>SENIOR ACCOUNTS OFFICER</v>
          </cell>
          <cell r="Q96" t="str">
            <v>00-02-50024076-5</v>
          </cell>
          <cell r="R96">
            <v>16</v>
          </cell>
          <cell r="S96" t="str">
            <v>208/7103682/110</v>
          </cell>
          <cell r="U96">
            <v>1460397.1184</v>
          </cell>
          <cell r="V96">
            <v>730198.55920000002</v>
          </cell>
          <cell r="W96">
            <v>292079.42368000001</v>
          </cell>
          <cell r="X96">
            <v>262871.48131200002</v>
          </cell>
          <cell r="AB96">
            <v>175247.65420799999</v>
          </cell>
          <cell r="AD96">
            <v>292079.42368000001</v>
          </cell>
          <cell r="AM96">
            <v>1417861.28</v>
          </cell>
          <cell r="AR96">
            <v>283572.25599999999</v>
          </cell>
          <cell r="AS96">
            <v>11815.510666666667</v>
          </cell>
          <cell r="AT96">
            <v>1325104</v>
          </cell>
          <cell r="AU96">
            <v>1417861.28</v>
          </cell>
          <cell r="AV96">
            <v>0.02</v>
          </cell>
          <cell r="AW96">
            <v>0.1</v>
          </cell>
          <cell r="AY96">
            <v>12</v>
          </cell>
          <cell r="BB96">
            <v>-60836.81</v>
          </cell>
          <cell r="BC96">
            <v>-127092.02</v>
          </cell>
          <cell r="BE96">
            <v>1</v>
          </cell>
          <cell r="BF96">
            <v>440992</v>
          </cell>
          <cell r="BG96">
            <v>200000</v>
          </cell>
          <cell r="BH96">
            <v>207301</v>
          </cell>
          <cell r="BI96">
            <v>134578</v>
          </cell>
          <cell r="BJ96">
            <v>647120.06000000006</v>
          </cell>
          <cell r="BK96">
            <v>258848.02000000002</v>
          </cell>
          <cell r="BL96">
            <v>232963.24</v>
          </cell>
          <cell r="BM96">
            <v>106339.6</v>
          </cell>
          <cell r="BN96">
            <v>0</v>
          </cell>
          <cell r="BO96">
            <v>0</v>
          </cell>
          <cell r="BP96">
            <v>155308.79999999999</v>
          </cell>
          <cell r="BQ96">
            <v>0</v>
          </cell>
          <cell r="BR96">
            <v>0</v>
          </cell>
          <cell r="BS96">
            <v>12800</v>
          </cell>
          <cell r="BT96">
            <v>0</v>
          </cell>
          <cell r="BU96">
            <v>121699.73000000001</v>
          </cell>
          <cell r="BV96">
            <v>13824.14</v>
          </cell>
          <cell r="BW96">
            <v>19200</v>
          </cell>
          <cell r="BX96">
            <v>0</v>
          </cell>
          <cell r="BY96">
            <v>29207.93</v>
          </cell>
          <cell r="BZ96">
            <v>1597311.52</v>
          </cell>
          <cell r="CA96">
            <v>-219494.29</v>
          </cell>
          <cell r="CB96">
            <v>-353818.93</v>
          </cell>
          <cell r="CC96">
            <v>-573313.22</v>
          </cell>
          <cell r="CD96">
            <v>1023998.3</v>
          </cell>
          <cell r="CE96">
            <v>-239499.55000000002</v>
          </cell>
          <cell r="CF96">
            <v>-16940</v>
          </cell>
          <cell r="CG96">
            <v>0</v>
          </cell>
          <cell r="CH96">
            <v>0</v>
          </cell>
          <cell r="CI96">
            <v>-256439.55000000002</v>
          </cell>
          <cell r="CJ96">
            <v>-60858.333333333336</v>
          </cell>
          <cell r="CK96">
            <v>0</v>
          </cell>
          <cell r="CL96">
            <v>-189048.16</v>
          </cell>
          <cell r="CM96">
            <v>-94524.08</v>
          </cell>
          <cell r="CN96">
            <v>-11838.15</v>
          </cell>
          <cell r="CO96">
            <v>-38538.26</v>
          </cell>
          <cell r="CP96">
            <v>946064.98666666681</v>
          </cell>
          <cell r="CQ96">
            <v>586270.18000000005</v>
          </cell>
          <cell r="CR96">
            <v>234508.07</v>
          </cell>
          <cell r="CS96">
            <v>211057.28</v>
          </cell>
          <cell r="CT96">
            <v>106339.6</v>
          </cell>
          <cell r="CU96">
            <v>0</v>
          </cell>
          <cell r="CV96">
            <v>0</v>
          </cell>
          <cell r="CW96">
            <v>140704.82999999999</v>
          </cell>
          <cell r="CX96">
            <v>0</v>
          </cell>
          <cell r="CY96">
            <v>0</v>
          </cell>
          <cell r="CZ96">
            <v>12800</v>
          </cell>
          <cell r="DA96">
            <v>0</v>
          </cell>
          <cell r="DB96">
            <v>0</v>
          </cell>
          <cell r="DC96">
            <v>13824.14</v>
          </cell>
          <cell r="DD96">
            <v>9600</v>
          </cell>
          <cell r="DE96">
            <v>0</v>
          </cell>
          <cell r="DF96">
            <v>29207.93</v>
          </cell>
          <cell r="DG96">
            <v>1344312.03</v>
          </cell>
          <cell r="DH96">
            <v>-204910.95</v>
          </cell>
          <cell r="DI96">
            <v>-300095.7</v>
          </cell>
          <cell r="DJ96">
            <v>-505006.65</v>
          </cell>
          <cell r="DK96">
            <v>839305.38</v>
          </cell>
          <cell r="DL96">
            <v>-194826.32</v>
          </cell>
          <cell r="DM96">
            <v>-15400</v>
          </cell>
          <cell r="DN96">
            <v>0</v>
          </cell>
          <cell r="DO96">
            <v>0</v>
          </cell>
          <cell r="DP96">
            <v>-210226.32</v>
          </cell>
          <cell r="DQ96">
            <v>-45643.75</v>
          </cell>
          <cell r="DR96">
            <v>0</v>
          </cell>
          <cell r="DS96">
            <v>-165417.14000000001</v>
          </cell>
          <cell r="DT96">
            <v>-82708.570000000007</v>
          </cell>
          <cell r="DU96">
            <v>-10621.15</v>
          </cell>
          <cell r="DV96">
            <v>-38538.26</v>
          </cell>
          <cell r="DW96">
            <v>791156.84</v>
          </cell>
        </row>
        <row r="97">
          <cell r="A97">
            <v>88</v>
          </cell>
          <cell r="B97">
            <v>105413</v>
          </cell>
          <cell r="C97" t="str">
            <v>OLUWAFEMI-ISRAEL</v>
          </cell>
          <cell r="D97" t="str">
            <v>O.</v>
          </cell>
          <cell r="F97" t="b">
            <v>0</v>
          </cell>
          <cell r="L97">
            <v>2</v>
          </cell>
          <cell r="M97">
            <v>11</v>
          </cell>
          <cell r="N97">
            <v>13</v>
          </cell>
          <cell r="O97">
            <v>4</v>
          </cell>
          <cell r="P97" t="str">
            <v>SENIOR ACCOUNTS OFFICER</v>
          </cell>
          <cell r="Q97" t="str">
            <v>02-24-70002061-9</v>
          </cell>
          <cell r="R97">
            <v>18</v>
          </cell>
          <cell r="S97" t="str">
            <v>161931 1 110</v>
          </cell>
          <cell r="U97">
            <v>1474575.7312</v>
          </cell>
          <cell r="V97">
            <v>737287.86560000002</v>
          </cell>
          <cell r="W97">
            <v>294915.14624000003</v>
          </cell>
          <cell r="X97">
            <v>265423.63161599997</v>
          </cell>
          <cell r="AB97">
            <v>176949.08774399999</v>
          </cell>
          <cell r="AD97">
            <v>294915.14624000003</v>
          </cell>
          <cell r="AM97">
            <v>1417861.28</v>
          </cell>
          <cell r="AR97">
            <v>283572.25599999999</v>
          </cell>
          <cell r="AS97">
            <v>11815.510666666667</v>
          </cell>
          <cell r="AT97">
            <v>1325104</v>
          </cell>
          <cell r="AU97">
            <v>1417861.28</v>
          </cell>
          <cell r="AV97">
            <v>0.02</v>
          </cell>
          <cell r="AW97">
            <v>0.1</v>
          </cell>
          <cell r="AY97">
            <v>12</v>
          </cell>
          <cell r="BB97">
            <v>-66255.199999999997</v>
          </cell>
          <cell r="BC97">
            <v>-132510.35999999999</v>
          </cell>
          <cell r="BE97">
            <v>1</v>
          </cell>
          <cell r="BF97">
            <v>440992</v>
          </cell>
          <cell r="BG97">
            <v>200000</v>
          </cell>
          <cell r="BH97">
            <v>207301</v>
          </cell>
          <cell r="BI97">
            <v>134578</v>
          </cell>
          <cell r="BJ97">
            <v>650073.96000000008</v>
          </cell>
          <cell r="BK97">
            <v>260029.57</v>
          </cell>
          <cell r="BL97">
            <v>234026.64</v>
          </cell>
          <cell r="BM97">
            <v>106339.6</v>
          </cell>
          <cell r="BN97">
            <v>0</v>
          </cell>
          <cell r="BO97">
            <v>0</v>
          </cell>
          <cell r="BP97">
            <v>156017.75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122881.28</v>
          </cell>
          <cell r="BV97">
            <v>18432.189999999999</v>
          </cell>
          <cell r="BW97">
            <v>9600</v>
          </cell>
          <cell r="BX97">
            <v>0</v>
          </cell>
          <cell r="BY97">
            <v>44237.26</v>
          </cell>
          <cell r="BZ97">
            <v>1601638.25</v>
          </cell>
          <cell r="CA97">
            <v>-219494.29</v>
          </cell>
          <cell r="CB97">
            <v>-354684.26999999996</v>
          </cell>
          <cell r="CC97">
            <v>-574178.55999999994</v>
          </cell>
          <cell r="CD97">
            <v>1027459.6900000001</v>
          </cell>
          <cell r="CE97">
            <v>-240364.88</v>
          </cell>
          <cell r="CF97">
            <v>-16940</v>
          </cell>
          <cell r="CG97">
            <v>0</v>
          </cell>
          <cell r="CH97">
            <v>0</v>
          </cell>
          <cell r="CI97">
            <v>-257304.88</v>
          </cell>
          <cell r="CJ97">
            <v>-33099.660000000003</v>
          </cell>
          <cell r="CK97">
            <v>0</v>
          </cell>
          <cell r="CL97">
            <v>-189048.16</v>
          </cell>
          <cell r="CM97">
            <v>-94524.08</v>
          </cell>
          <cell r="CN97">
            <v>-11897.199999999999</v>
          </cell>
          <cell r="CO97">
            <v>-3239.95</v>
          </cell>
          <cell r="CP97">
            <v>1012524.3200000004</v>
          </cell>
          <cell r="CQ97">
            <v>588633.30000000005</v>
          </cell>
          <cell r="CR97">
            <v>235453.31</v>
          </cell>
          <cell r="CS97">
            <v>211908</v>
          </cell>
          <cell r="CT97">
            <v>106339.6</v>
          </cell>
          <cell r="CU97">
            <v>0</v>
          </cell>
          <cell r="CV97">
            <v>0</v>
          </cell>
          <cell r="CW97">
            <v>141271.99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18432.189999999999</v>
          </cell>
          <cell r="DD97">
            <v>9600</v>
          </cell>
          <cell r="DE97">
            <v>0</v>
          </cell>
          <cell r="DF97">
            <v>44237.26</v>
          </cell>
          <cell r="DG97">
            <v>1355875.65</v>
          </cell>
          <cell r="DH97">
            <v>-204910.95</v>
          </cell>
          <cell r="DI97">
            <v>-302408.42</v>
          </cell>
          <cell r="DJ97">
            <v>-507319.37</v>
          </cell>
          <cell r="DK97">
            <v>848556.28</v>
          </cell>
          <cell r="DL97">
            <v>-197139.03</v>
          </cell>
          <cell r="DM97">
            <v>-15400</v>
          </cell>
          <cell r="DN97">
            <v>0</v>
          </cell>
          <cell r="DO97">
            <v>0</v>
          </cell>
          <cell r="DP97">
            <v>-212539.03</v>
          </cell>
          <cell r="DQ97">
            <v>-16549.830000000002</v>
          </cell>
          <cell r="DR97">
            <v>0</v>
          </cell>
          <cell r="DS97">
            <v>-165417.14000000001</v>
          </cell>
          <cell r="DT97">
            <v>-82708.570000000007</v>
          </cell>
          <cell r="DU97">
            <v>-10668.39</v>
          </cell>
          <cell r="DV97">
            <v>-2199.9499999999998</v>
          </cell>
          <cell r="DW97">
            <v>865792.74</v>
          </cell>
        </row>
        <row r="98">
          <cell r="A98">
            <v>89</v>
          </cell>
          <cell r="B98">
            <v>105703</v>
          </cell>
          <cell r="C98" t="str">
            <v>OSHOMA</v>
          </cell>
          <cell r="D98" t="str">
            <v>B.</v>
          </cell>
          <cell r="F98" t="b">
            <v>0</v>
          </cell>
          <cell r="L98">
            <v>2</v>
          </cell>
          <cell r="M98">
            <v>4</v>
          </cell>
          <cell r="N98">
            <v>3</v>
          </cell>
          <cell r="O98">
            <v>6</v>
          </cell>
          <cell r="P98" t="str">
            <v>CONTACT BA AGENT</v>
          </cell>
          <cell r="Q98" t="str">
            <v>03-02-80012480-1</v>
          </cell>
          <cell r="R98">
            <v>16</v>
          </cell>
          <cell r="S98" t="str">
            <v>710314 6 110</v>
          </cell>
          <cell r="U98">
            <v>584614.45550000004</v>
          </cell>
          <cell r="V98">
            <v>292307.22775000002</v>
          </cell>
          <cell r="W98">
            <v>116922.89110000001</v>
          </cell>
          <cell r="X98">
            <v>105230.60199000001</v>
          </cell>
          <cell r="AB98">
            <v>70153.734660000002</v>
          </cell>
          <cell r="AD98">
            <v>116922.89110000001</v>
          </cell>
          <cell r="AM98">
            <v>567586.85</v>
          </cell>
          <cell r="AR98">
            <v>113517.37</v>
          </cell>
          <cell r="AS98">
            <v>4729.8904166666662</v>
          </cell>
          <cell r="AT98">
            <v>530455</v>
          </cell>
          <cell r="AU98">
            <v>567586.85</v>
          </cell>
          <cell r="AV98">
            <v>0.02</v>
          </cell>
          <cell r="AW98">
            <v>0.1</v>
          </cell>
          <cell r="AY98">
            <v>12</v>
          </cell>
          <cell r="BB98">
            <v>-26522.76</v>
          </cell>
          <cell r="BC98">
            <v>-53045.52</v>
          </cell>
          <cell r="BE98">
            <v>1</v>
          </cell>
          <cell r="BF98">
            <v>142679</v>
          </cell>
          <cell r="BG98">
            <v>90000</v>
          </cell>
          <cell r="BH98">
            <v>116440</v>
          </cell>
          <cell r="BI98">
            <v>80747</v>
          </cell>
          <cell r="BJ98">
            <v>259049.92</v>
          </cell>
          <cell r="BK98">
            <v>103619.95000000001</v>
          </cell>
          <cell r="BL98">
            <v>93257.99</v>
          </cell>
          <cell r="BM98">
            <v>42569.01</v>
          </cell>
          <cell r="BN98">
            <v>0</v>
          </cell>
          <cell r="BO98">
            <v>0</v>
          </cell>
          <cell r="BP98">
            <v>62171.96</v>
          </cell>
          <cell r="BQ98">
            <v>0</v>
          </cell>
          <cell r="BR98">
            <v>0</v>
          </cell>
          <cell r="BS98">
            <v>8435</v>
          </cell>
          <cell r="BT98">
            <v>0</v>
          </cell>
          <cell r="BU98">
            <v>48717.869999999995</v>
          </cell>
          <cell r="BV98">
            <v>5533.97</v>
          </cell>
          <cell r="BW98">
            <v>19200</v>
          </cell>
          <cell r="BX98">
            <v>0</v>
          </cell>
          <cell r="BY98">
            <v>11692.29</v>
          </cell>
          <cell r="BZ98">
            <v>654247.96</v>
          </cell>
          <cell r="CA98">
            <v>-150186.14000000001</v>
          </cell>
          <cell r="CB98">
            <v>-163759.55000000002</v>
          </cell>
          <cell r="CC98">
            <v>-313945.69000000006</v>
          </cell>
          <cell r="CD98">
            <v>340302.2699999999</v>
          </cell>
          <cell r="CE98">
            <v>-68575.5</v>
          </cell>
          <cell r="CF98">
            <v>-15493.35</v>
          </cell>
          <cell r="CG98">
            <v>0</v>
          </cell>
          <cell r="CH98">
            <v>0</v>
          </cell>
          <cell r="CI98">
            <v>-84068.85</v>
          </cell>
          <cell r="CJ98">
            <v>0</v>
          </cell>
          <cell r="CK98">
            <v>0</v>
          </cell>
          <cell r="CL98">
            <v>-75678.240000000005</v>
          </cell>
          <cell r="CM98">
            <v>-37839.120000000003</v>
          </cell>
          <cell r="CN98">
            <v>-4738.97</v>
          </cell>
          <cell r="CO98">
            <v>-30550.05</v>
          </cell>
          <cell r="CP98">
            <v>421372.73000000004</v>
          </cell>
          <cell r="CQ98">
            <v>234690.98</v>
          </cell>
          <cell r="CR98">
            <v>93876.38</v>
          </cell>
          <cell r="CS98">
            <v>84488.77</v>
          </cell>
          <cell r="CT98">
            <v>42569.01</v>
          </cell>
          <cell r="CU98">
            <v>0</v>
          </cell>
          <cell r="CV98">
            <v>0</v>
          </cell>
          <cell r="CW98">
            <v>56325.82</v>
          </cell>
          <cell r="CX98">
            <v>0</v>
          </cell>
          <cell r="CY98">
            <v>0</v>
          </cell>
          <cell r="CZ98">
            <v>8435</v>
          </cell>
          <cell r="DA98">
            <v>0</v>
          </cell>
          <cell r="DB98">
            <v>0</v>
          </cell>
          <cell r="DC98">
            <v>5533.97</v>
          </cell>
          <cell r="DD98">
            <v>6400</v>
          </cell>
          <cell r="DE98">
            <v>0</v>
          </cell>
          <cell r="DF98">
            <v>11692.29</v>
          </cell>
          <cell r="DG98">
            <v>544012.22</v>
          </cell>
          <cell r="DH98">
            <v>-138359.23000000001</v>
          </cell>
          <cell r="DI98">
            <v>-138628.57</v>
          </cell>
          <cell r="DJ98">
            <v>-276987.8</v>
          </cell>
          <cell r="DK98">
            <v>267024.42</v>
          </cell>
          <cell r="DL98">
            <v>-51756.05</v>
          </cell>
          <cell r="DM98">
            <v>-13992.84</v>
          </cell>
          <cell r="DN98">
            <v>0</v>
          </cell>
          <cell r="DO98">
            <v>0</v>
          </cell>
          <cell r="DP98">
            <v>-65748.89</v>
          </cell>
          <cell r="DQ98">
            <v>0</v>
          </cell>
          <cell r="DR98">
            <v>0</v>
          </cell>
          <cell r="DS98">
            <v>-66218.460000000006</v>
          </cell>
          <cell r="DT98">
            <v>-33109.230000000003</v>
          </cell>
          <cell r="DU98">
            <v>-4251.79</v>
          </cell>
          <cell r="DV98">
            <v>-30550.05</v>
          </cell>
          <cell r="DW98">
            <v>344133.8</v>
          </cell>
        </row>
        <row r="99">
          <cell r="A99">
            <v>90</v>
          </cell>
          <cell r="B99">
            <v>105691</v>
          </cell>
          <cell r="C99" t="str">
            <v>ISIUWE</v>
          </cell>
          <cell r="D99" t="str">
            <v>M.</v>
          </cell>
          <cell r="F99" t="b">
            <v>0</v>
          </cell>
          <cell r="L99">
            <v>2</v>
          </cell>
          <cell r="M99">
            <v>4</v>
          </cell>
          <cell r="N99">
            <v>3</v>
          </cell>
          <cell r="O99">
            <v>6</v>
          </cell>
          <cell r="P99" t="str">
            <v>CONTACT BA AGENT</v>
          </cell>
          <cell r="Q99" t="str">
            <v>03-02-80012482-8</v>
          </cell>
          <cell r="R99">
            <v>16</v>
          </cell>
          <cell r="S99" t="str">
            <v>710313 8 110</v>
          </cell>
          <cell r="U99">
            <v>584614.45550000004</v>
          </cell>
          <cell r="V99">
            <v>292307.22775000002</v>
          </cell>
          <cell r="W99">
            <v>116922.89110000001</v>
          </cell>
          <cell r="X99">
            <v>105230.60199000001</v>
          </cell>
          <cell r="AB99">
            <v>70153.734660000002</v>
          </cell>
          <cell r="AD99">
            <v>116922.89110000001</v>
          </cell>
          <cell r="AM99">
            <v>567586.85</v>
          </cell>
          <cell r="AR99">
            <v>113517.37</v>
          </cell>
          <cell r="AS99">
            <v>4729.8904166666662</v>
          </cell>
          <cell r="AT99">
            <v>530455</v>
          </cell>
          <cell r="AU99">
            <v>567586.85</v>
          </cell>
          <cell r="AV99">
            <v>0.02</v>
          </cell>
          <cell r="AW99">
            <v>0.1</v>
          </cell>
          <cell r="AY99">
            <v>12</v>
          </cell>
          <cell r="BB99">
            <v>-26522.76</v>
          </cell>
          <cell r="BC99">
            <v>-53045.52</v>
          </cell>
          <cell r="BE99">
            <v>1</v>
          </cell>
          <cell r="BF99">
            <v>142679</v>
          </cell>
          <cell r="BG99">
            <v>90000</v>
          </cell>
          <cell r="BH99">
            <v>116440</v>
          </cell>
          <cell r="BI99">
            <v>80747</v>
          </cell>
          <cell r="BJ99">
            <v>259049.92</v>
          </cell>
          <cell r="BK99">
            <v>103619.95000000001</v>
          </cell>
          <cell r="BL99">
            <v>93257.99</v>
          </cell>
          <cell r="BM99">
            <v>42569.01</v>
          </cell>
          <cell r="BN99">
            <v>0</v>
          </cell>
          <cell r="BO99">
            <v>0</v>
          </cell>
          <cell r="BP99">
            <v>62171.96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48717.869999999995</v>
          </cell>
          <cell r="BV99">
            <v>5533.97</v>
          </cell>
          <cell r="BW99">
            <v>25600</v>
          </cell>
          <cell r="BX99">
            <v>0</v>
          </cell>
          <cell r="BY99">
            <v>11692.29</v>
          </cell>
          <cell r="BZ99">
            <v>652212.96</v>
          </cell>
          <cell r="CA99">
            <v>-150186.14000000001</v>
          </cell>
          <cell r="CB99">
            <v>-163352.55000000002</v>
          </cell>
          <cell r="CC99">
            <v>-313538.69000000006</v>
          </cell>
          <cell r="CD99">
            <v>338674.2699999999</v>
          </cell>
          <cell r="CE99">
            <v>-68168.5</v>
          </cell>
          <cell r="CF99">
            <v>-15493.35</v>
          </cell>
          <cell r="CG99">
            <v>0</v>
          </cell>
          <cell r="CH99">
            <v>0</v>
          </cell>
          <cell r="CI99">
            <v>-83661.850000000006</v>
          </cell>
          <cell r="CJ99">
            <v>0</v>
          </cell>
          <cell r="CK99">
            <v>0</v>
          </cell>
          <cell r="CL99">
            <v>-75678.240000000005</v>
          </cell>
          <cell r="CM99">
            <v>-37839.120000000003</v>
          </cell>
          <cell r="CN99">
            <v>-4738.97</v>
          </cell>
          <cell r="CO99">
            <v>-442.05</v>
          </cell>
          <cell r="CP99">
            <v>449852.73000000004</v>
          </cell>
          <cell r="CQ99">
            <v>234690.98</v>
          </cell>
          <cell r="CR99">
            <v>93876.38</v>
          </cell>
          <cell r="CS99">
            <v>84488.77</v>
          </cell>
          <cell r="CT99">
            <v>42569.01</v>
          </cell>
          <cell r="CU99">
            <v>0</v>
          </cell>
          <cell r="CV99">
            <v>0</v>
          </cell>
          <cell r="CW99">
            <v>56325.82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5533.97</v>
          </cell>
          <cell r="DD99">
            <v>9600</v>
          </cell>
          <cell r="DE99">
            <v>0</v>
          </cell>
          <cell r="DF99">
            <v>11692.29</v>
          </cell>
          <cell r="DG99">
            <v>538777.22</v>
          </cell>
          <cell r="DH99">
            <v>-138359.23000000001</v>
          </cell>
          <cell r="DI99">
            <v>-137581.57</v>
          </cell>
          <cell r="DJ99">
            <v>-275940.8</v>
          </cell>
          <cell r="DK99">
            <v>262836.42</v>
          </cell>
          <cell r="DL99">
            <v>-50709.05</v>
          </cell>
          <cell r="DM99">
            <v>-13992.84</v>
          </cell>
          <cell r="DN99">
            <v>0</v>
          </cell>
          <cell r="DO99">
            <v>0</v>
          </cell>
          <cell r="DP99">
            <v>-64701.89</v>
          </cell>
          <cell r="DQ99">
            <v>0</v>
          </cell>
          <cell r="DR99">
            <v>0</v>
          </cell>
          <cell r="DS99">
            <v>-66218.460000000006</v>
          </cell>
          <cell r="DT99">
            <v>-33109.230000000003</v>
          </cell>
          <cell r="DU99">
            <v>-4251.79</v>
          </cell>
          <cell r="DV99">
            <v>-442.05</v>
          </cell>
          <cell r="DW99">
            <v>370053.8</v>
          </cell>
        </row>
        <row r="100">
          <cell r="A100">
            <v>91</v>
          </cell>
          <cell r="B100">
            <v>106159</v>
          </cell>
          <cell r="C100" t="str">
            <v>EMIOWEI</v>
          </cell>
          <cell r="D100" t="str">
            <v>C.</v>
          </cell>
          <cell r="F100" t="b">
            <v>0</v>
          </cell>
          <cell r="L100">
            <v>2</v>
          </cell>
          <cell r="M100">
            <v>4</v>
          </cell>
          <cell r="N100">
            <v>3</v>
          </cell>
          <cell r="O100">
            <v>6</v>
          </cell>
          <cell r="P100" t="str">
            <v>CONTACT BA AGENT</v>
          </cell>
          <cell r="Q100" t="str">
            <v>04-02-11002436-2</v>
          </cell>
          <cell r="R100">
            <v>16</v>
          </cell>
          <cell r="S100" t="str">
            <v>710296 5 110</v>
          </cell>
          <cell r="U100">
            <v>584614.45550000004</v>
          </cell>
          <cell r="V100">
            <v>292307.22775000002</v>
          </cell>
          <cell r="W100">
            <v>116922.89110000001</v>
          </cell>
          <cell r="X100">
            <v>105230.60199000001</v>
          </cell>
          <cell r="AB100">
            <v>70153.734660000002</v>
          </cell>
          <cell r="AD100">
            <v>116922.89110000001</v>
          </cell>
          <cell r="AM100">
            <v>567586.85</v>
          </cell>
          <cell r="AR100">
            <v>113517.37</v>
          </cell>
          <cell r="AS100">
            <v>4729.8904166666662</v>
          </cell>
          <cell r="AT100">
            <v>530455</v>
          </cell>
          <cell r="AU100">
            <v>567586.85</v>
          </cell>
          <cell r="AV100">
            <v>0.02</v>
          </cell>
          <cell r="AW100">
            <v>0.1</v>
          </cell>
          <cell r="AY100">
            <v>12</v>
          </cell>
          <cell r="BB100">
            <v>-26522.76</v>
          </cell>
          <cell r="BC100">
            <v>-53045.52</v>
          </cell>
          <cell r="BE100">
            <v>1</v>
          </cell>
          <cell r="BF100">
            <v>142679</v>
          </cell>
          <cell r="BG100">
            <v>90000</v>
          </cell>
          <cell r="BH100">
            <v>116440</v>
          </cell>
          <cell r="BI100">
            <v>80747</v>
          </cell>
          <cell r="BJ100">
            <v>259049.92</v>
          </cell>
          <cell r="BK100">
            <v>103619.95000000001</v>
          </cell>
          <cell r="BL100">
            <v>93257.99</v>
          </cell>
          <cell r="BM100">
            <v>42569.01</v>
          </cell>
          <cell r="BN100">
            <v>0</v>
          </cell>
          <cell r="BO100">
            <v>0</v>
          </cell>
          <cell r="BP100">
            <v>62171.96</v>
          </cell>
          <cell r="BQ100">
            <v>0</v>
          </cell>
          <cell r="BR100">
            <v>0</v>
          </cell>
          <cell r="BS100">
            <v>3200</v>
          </cell>
          <cell r="BT100">
            <v>0</v>
          </cell>
          <cell r="BU100">
            <v>48717.869999999995</v>
          </cell>
          <cell r="BV100">
            <v>5533.97</v>
          </cell>
          <cell r="BW100">
            <v>12800</v>
          </cell>
          <cell r="BX100">
            <v>0</v>
          </cell>
          <cell r="BY100">
            <v>14192.29</v>
          </cell>
          <cell r="BZ100">
            <v>645112.96</v>
          </cell>
          <cell r="CA100">
            <v>-150186.14000000001</v>
          </cell>
          <cell r="CB100">
            <v>-161932.55000000002</v>
          </cell>
          <cell r="CC100">
            <v>-312118.69000000006</v>
          </cell>
          <cell r="CD100">
            <v>332994.2699999999</v>
          </cell>
          <cell r="CE100">
            <v>-66748.5</v>
          </cell>
          <cell r="CF100">
            <v>-15493.35</v>
          </cell>
          <cell r="CG100">
            <v>0</v>
          </cell>
          <cell r="CH100">
            <v>0</v>
          </cell>
          <cell r="CI100">
            <v>-82241.850000000006</v>
          </cell>
          <cell r="CJ100">
            <v>0</v>
          </cell>
          <cell r="CK100">
            <v>0</v>
          </cell>
          <cell r="CL100">
            <v>-75678.240000000005</v>
          </cell>
          <cell r="CM100">
            <v>-37839.120000000003</v>
          </cell>
          <cell r="CN100">
            <v>-4738.97</v>
          </cell>
          <cell r="CO100">
            <v>-2522.0500000000002</v>
          </cell>
          <cell r="CP100">
            <v>442092.73000000004</v>
          </cell>
          <cell r="CQ100">
            <v>234690.98</v>
          </cell>
          <cell r="CR100">
            <v>93876.38</v>
          </cell>
          <cell r="CS100">
            <v>84488.77</v>
          </cell>
          <cell r="CT100">
            <v>42569.01</v>
          </cell>
          <cell r="CU100">
            <v>0</v>
          </cell>
          <cell r="CV100">
            <v>0</v>
          </cell>
          <cell r="CW100">
            <v>56325.82</v>
          </cell>
          <cell r="CX100">
            <v>0</v>
          </cell>
          <cell r="CY100">
            <v>0</v>
          </cell>
          <cell r="CZ100">
            <v>3200</v>
          </cell>
          <cell r="DA100">
            <v>0</v>
          </cell>
          <cell r="DB100">
            <v>0</v>
          </cell>
          <cell r="DC100">
            <v>5533.97</v>
          </cell>
          <cell r="DD100">
            <v>6400</v>
          </cell>
          <cell r="DE100">
            <v>0</v>
          </cell>
          <cell r="DF100">
            <v>14192.29</v>
          </cell>
          <cell r="DG100">
            <v>541277.22</v>
          </cell>
          <cell r="DH100">
            <v>-138359.23000000001</v>
          </cell>
          <cell r="DI100">
            <v>-138081.57</v>
          </cell>
          <cell r="DJ100">
            <v>-276440.8</v>
          </cell>
          <cell r="DK100">
            <v>264836.42</v>
          </cell>
          <cell r="DL100">
            <v>-51209.05</v>
          </cell>
          <cell r="DM100">
            <v>-13992.84</v>
          </cell>
          <cell r="DN100">
            <v>0</v>
          </cell>
          <cell r="DO100">
            <v>0</v>
          </cell>
          <cell r="DP100">
            <v>-65201.89</v>
          </cell>
          <cell r="DQ100">
            <v>0</v>
          </cell>
          <cell r="DR100">
            <v>0</v>
          </cell>
          <cell r="DS100">
            <v>-66218.460000000006</v>
          </cell>
          <cell r="DT100">
            <v>-33109.230000000003</v>
          </cell>
          <cell r="DU100">
            <v>-4251.79</v>
          </cell>
          <cell r="DV100">
            <v>-2522.0500000000002</v>
          </cell>
          <cell r="DW100">
            <v>369973.8</v>
          </cell>
        </row>
        <row r="101">
          <cell r="A101">
            <v>92</v>
          </cell>
          <cell r="B101">
            <v>106162</v>
          </cell>
          <cell r="C101" t="str">
            <v>DOGHUDJE</v>
          </cell>
          <cell r="D101" t="str">
            <v>K. N.</v>
          </cell>
          <cell r="F101" t="b">
            <v>1</v>
          </cell>
          <cell r="L101">
            <v>2</v>
          </cell>
          <cell r="M101">
            <v>4</v>
          </cell>
          <cell r="N101">
            <v>3</v>
          </cell>
          <cell r="O101">
            <v>6</v>
          </cell>
          <cell r="P101" t="str">
            <v>CONTACT BA AGENT</v>
          </cell>
          <cell r="Q101" t="str">
            <v>00-25-50012624-5</v>
          </cell>
          <cell r="R101">
            <v>17</v>
          </cell>
          <cell r="S101" t="str">
            <v>142427 4 110</v>
          </cell>
          <cell r="U101">
            <v>590290.32400000002</v>
          </cell>
          <cell r="V101">
            <v>295145.16200000001</v>
          </cell>
          <cell r="W101">
            <v>118058.06480000001</v>
          </cell>
          <cell r="X101">
            <v>106252.25831999999</v>
          </cell>
          <cell r="AB101">
            <v>70834.838879999996</v>
          </cell>
          <cell r="AD101">
            <v>118058.06480000001</v>
          </cell>
          <cell r="AM101">
            <v>567586.85</v>
          </cell>
          <cell r="AR101">
            <v>113517.37</v>
          </cell>
          <cell r="AS101">
            <v>4729.8904166666662</v>
          </cell>
          <cell r="AT101">
            <v>530455</v>
          </cell>
          <cell r="AU101">
            <v>567586.85</v>
          </cell>
          <cell r="AV101">
            <v>0.02</v>
          </cell>
          <cell r="AW101">
            <v>0.1</v>
          </cell>
          <cell r="AY101">
            <v>12</v>
          </cell>
          <cell r="BB101">
            <v>-26522.76</v>
          </cell>
          <cell r="BC101">
            <v>-53045.52</v>
          </cell>
          <cell r="BE101">
            <v>1</v>
          </cell>
          <cell r="BF101">
            <v>142679</v>
          </cell>
          <cell r="BG101">
            <v>90000</v>
          </cell>
          <cell r="BH101">
            <v>116440</v>
          </cell>
          <cell r="BI101">
            <v>80747</v>
          </cell>
          <cell r="BJ101">
            <v>260232.37</v>
          </cell>
          <cell r="BK101">
            <v>104092.95</v>
          </cell>
          <cell r="BL101">
            <v>93683.64</v>
          </cell>
          <cell r="BM101">
            <v>42569.01</v>
          </cell>
          <cell r="BN101">
            <v>0</v>
          </cell>
          <cell r="BO101">
            <v>0</v>
          </cell>
          <cell r="BP101">
            <v>62455.76</v>
          </cell>
          <cell r="BQ101">
            <v>0</v>
          </cell>
          <cell r="BR101">
            <v>0</v>
          </cell>
          <cell r="BS101">
            <v>3200</v>
          </cell>
          <cell r="BT101">
            <v>0</v>
          </cell>
          <cell r="BU101">
            <v>49190.86</v>
          </cell>
          <cell r="BV101">
            <v>7378.63</v>
          </cell>
          <cell r="BW101">
            <v>25600</v>
          </cell>
          <cell r="BX101">
            <v>2035</v>
          </cell>
          <cell r="BY101">
            <v>17708.71</v>
          </cell>
          <cell r="BZ101">
            <v>668146.92999999993</v>
          </cell>
          <cell r="CA101">
            <v>-150659.14000000001</v>
          </cell>
          <cell r="CB101">
            <v>-166612.22</v>
          </cell>
          <cell r="CC101">
            <v>-317271.36</v>
          </cell>
          <cell r="CD101">
            <v>350875.56999999995</v>
          </cell>
          <cell r="CE101">
            <v>-71218.87</v>
          </cell>
          <cell r="CF101">
            <v>-15566.2</v>
          </cell>
          <cell r="CG101">
            <v>0</v>
          </cell>
          <cell r="CH101">
            <v>0</v>
          </cell>
          <cell r="CI101">
            <v>-86785.069999999992</v>
          </cell>
          <cell r="CJ101">
            <v>0</v>
          </cell>
          <cell r="CK101">
            <v>0</v>
          </cell>
          <cell r="CL101">
            <v>-75678.240000000005</v>
          </cell>
          <cell r="CM101">
            <v>-37839.120000000003</v>
          </cell>
          <cell r="CN101">
            <v>-4762.62</v>
          </cell>
          <cell r="CO101">
            <v>-10982.05</v>
          </cell>
          <cell r="CP101">
            <v>452099.83</v>
          </cell>
          <cell r="CQ101">
            <v>235636.94</v>
          </cell>
          <cell r="CR101">
            <v>94254.78</v>
          </cell>
          <cell r="CS101">
            <v>84829.29</v>
          </cell>
          <cell r="CT101">
            <v>42569.01</v>
          </cell>
          <cell r="CU101">
            <v>0</v>
          </cell>
          <cell r="CV101">
            <v>0</v>
          </cell>
          <cell r="CW101">
            <v>56552.86</v>
          </cell>
          <cell r="CX101">
            <v>0</v>
          </cell>
          <cell r="CY101">
            <v>0</v>
          </cell>
          <cell r="CZ101">
            <v>3200</v>
          </cell>
          <cell r="DA101">
            <v>0</v>
          </cell>
          <cell r="DB101">
            <v>0</v>
          </cell>
          <cell r="DC101">
            <v>7378.63</v>
          </cell>
          <cell r="DD101">
            <v>9600</v>
          </cell>
          <cell r="DE101">
            <v>2035</v>
          </cell>
          <cell r="DF101">
            <v>17708.71</v>
          </cell>
          <cell r="DG101">
            <v>553765.22</v>
          </cell>
          <cell r="DH101">
            <v>-138737.63</v>
          </cell>
          <cell r="DI101">
            <v>-140637.47</v>
          </cell>
          <cell r="DJ101">
            <v>-279375.09999999998</v>
          </cell>
          <cell r="DK101">
            <v>274390.12</v>
          </cell>
          <cell r="DL101">
            <v>-53597.51</v>
          </cell>
          <cell r="DM101">
            <v>-14051.12</v>
          </cell>
          <cell r="DN101">
            <v>0</v>
          </cell>
          <cell r="DO101">
            <v>0</v>
          </cell>
          <cell r="DP101">
            <v>-67648.63</v>
          </cell>
          <cell r="DQ101">
            <v>0</v>
          </cell>
          <cell r="DR101">
            <v>0</v>
          </cell>
          <cell r="DS101">
            <v>-66218.460000000006</v>
          </cell>
          <cell r="DT101">
            <v>-33109.230000000003</v>
          </cell>
          <cell r="DU101">
            <v>-4270.71</v>
          </cell>
          <cell r="DV101">
            <v>-10982.05</v>
          </cell>
          <cell r="DW101">
            <v>371536.14</v>
          </cell>
        </row>
        <row r="102">
          <cell r="A102">
            <v>93</v>
          </cell>
          <cell r="B102">
            <v>106073</v>
          </cell>
          <cell r="C102" t="str">
            <v>ADEDOYIN</v>
          </cell>
          <cell r="D102" t="str">
            <v>M. D.</v>
          </cell>
          <cell r="F102" t="b">
            <v>0</v>
          </cell>
          <cell r="L102">
            <v>2</v>
          </cell>
          <cell r="M102">
            <v>4</v>
          </cell>
          <cell r="N102">
            <v>3</v>
          </cell>
          <cell r="O102">
            <v>6</v>
          </cell>
          <cell r="P102" t="str">
            <v>CONTACT BA AGENT</v>
          </cell>
          <cell r="Q102" t="str">
            <v>02-02-70004004-8</v>
          </cell>
          <cell r="R102">
            <v>16</v>
          </cell>
          <cell r="S102" t="str">
            <v>710297 3 110</v>
          </cell>
          <cell r="U102">
            <v>584614.45550000004</v>
          </cell>
          <cell r="V102">
            <v>292307.22775000002</v>
          </cell>
          <cell r="W102">
            <v>116922.89110000001</v>
          </cell>
          <cell r="X102">
            <v>105230.60199000001</v>
          </cell>
          <cell r="AB102">
            <v>70153.734660000002</v>
          </cell>
          <cell r="AD102">
            <v>116922.89110000001</v>
          </cell>
          <cell r="AM102">
            <v>567586.85</v>
          </cell>
          <cell r="AR102">
            <v>113517.37</v>
          </cell>
          <cell r="AS102">
            <v>4729.8904166666662</v>
          </cell>
          <cell r="AT102">
            <v>530455</v>
          </cell>
          <cell r="AU102">
            <v>567586.85</v>
          </cell>
          <cell r="AV102">
            <v>0.02</v>
          </cell>
          <cell r="AW102">
            <v>0.1</v>
          </cell>
          <cell r="AY102">
            <v>12</v>
          </cell>
          <cell r="BB102">
            <v>-26522.76</v>
          </cell>
          <cell r="BC102">
            <v>-53045.52</v>
          </cell>
          <cell r="BE102">
            <v>1</v>
          </cell>
          <cell r="BF102">
            <v>142679</v>
          </cell>
          <cell r="BG102">
            <v>90000</v>
          </cell>
          <cell r="BH102">
            <v>116440</v>
          </cell>
          <cell r="BI102">
            <v>80747</v>
          </cell>
          <cell r="BJ102">
            <v>259049.92</v>
          </cell>
          <cell r="BK102">
            <v>103619.95000000001</v>
          </cell>
          <cell r="BL102">
            <v>93257.99</v>
          </cell>
          <cell r="BM102">
            <v>42569.01</v>
          </cell>
          <cell r="BN102">
            <v>0</v>
          </cell>
          <cell r="BO102">
            <v>0</v>
          </cell>
          <cell r="BP102">
            <v>62171.96</v>
          </cell>
          <cell r="BQ102">
            <v>0</v>
          </cell>
          <cell r="BR102">
            <v>0</v>
          </cell>
          <cell r="BS102">
            <v>6400</v>
          </cell>
          <cell r="BT102">
            <v>0</v>
          </cell>
          <cell r="BU102">
            <v>48717.869999999995</v>
          </cell>
          <cell r="BV102">
            <v>5533.97</v>
          </cell>
          <cell r="BW102">
            <v>32000</v>
          </cell>
          <cell r="BX102">
            <v>2035</v>
          </cell>
          <cell r="BY102">
            <v>14192.29</v>
          </cell>
          <cell r="BZ102">
            <v>669547.96</v>
          </cell>
          <cell r="CA102">
            <v>-150186.14000000001</v>
          </cell>
          <cell r="CB102">
            <v>-166819.55000000002</v>
          </cell>
          <cell r="CC102">
            <v>-317005.69000000006</v>
          </cell>
          <cell r="CD102">
            <v>352542.2699999999</v>
          </cell>
          <cell r="CE102">
            <v>-71635.5</v>
          </cell>
          <cell r="CF102">
            <v>-15493.35</v>
          </cell>
          <cell r="CG102">
            <v>0</v>
          </cell>
          <cell r="CH102">
            <v>0</v>
          </cell>
          <cell r="CI102">
            <v>-87128.85</v>
          </cell>
          <cell r="CJ102">
            <v>0</v>
          </cell>
          <cell r="CK102">
            <v>0</v>
          </cell>
          <cell r="CL102">
            <v>-75678.240000000005</v>
          </cell>
          <cell r="CM102">
            <v>-37839.120000000003</v>
          </cell>
          <cell r="CN102">
            <v>-4738.97</v>
          </cell>
          <cell r="CO102">
            <v>-1482.05</v>
          </cell>
          <cell r="CP102">
            <v>462680.73000000004</v>
          </cell>
          <cell r="CQ102">
            <v>234690.98</v>
          </cell>
          <cell r="CR102">
            <v>93876.38</v>
          </cell>
          <cell r="CS102">
            <v>84488.77</v>
          </cell>
          <cell r="CT102">
            <v>42569.01</v>
          </cell>
          <cell r="CU102">
            <v>0</v>
          </cell>
          <cell r="CV102">
            <v>0</v>
          </cell>
          <cell r="CW102">
            <v>56325.82</v>
          </cell>
          <cell r="CX102">
            <v>0</v>
          </cell>
          <cell r="CY102">
            <v>0</v>
          </cell>
          <cell r="CZ102">
            <v>6400</v>
          </cell>
          <cell r="DA102">
            <v>0</v>
          </cell>
          <cell r="DB102">
            <v>0</v>
          </cell>
          <cell r="DC102">
            <v>5533.97</v>
          </cell>
          <cell r="DD102">
            <v>19200</v>
          </cell>
          <cell r="DE102">
            <v>2035</v>
          </cell>
          <cell r="DF102">
            <v>14192.29</v>
          </cell>
          <cell r="DG102">
            <v>559312.22</v>
          </cell>
          <cell r="DH102">
            <v>-138359.23000000001</v>
          </cell>
          <cell r="DI102">
            <v>-141688.57</v>
          </cell>
          <cell r="DJ102">
            <v>-280047.8</v>
          </cell>
          <cell r="DK102">
            <v>279264.42</v>
          </cell>
          <cell r="DL102">
            <v>-54816.05</v>
          </cell>
          <cell r="DM102">
            <v>-13992.84</v>
          </cell>
          <cell r="DN102">
            <v>0</v>
          </cell>
          <cell r="DO102">
            <v>0</v>
          </cell>
          <cell r="DP102">
            <v>-68808.89</v>
          </cell>
          <cell r="DQ102">
            <v>0</v>
          </cell>
          <cell r="DR102">
            <v>0</v>
          </cell>
          <cell r="DS102">
            <v>-66218.460000000006</v>
          </cell>
          <cell r="DT102">
            <v>-33109.230000000003</v>
          </cell>
          <cell r="DU102">
            <v>-4251.79</v>
          </cell>
          <cell r="DV102">
            <v>-1482.05</v>
          </cell>
          <cell r="DW102">
            <v>385441.8</v>
          </cell>
        </row>
        <row r="103">
          <cell r="A103">
            <v>94</v>
          </cell>
          <cell r="B103">
            <v>109655</v>
          </cell>
          <cell r="C103" t="str">
            <v>BAMGBOSE</v>
          </cell>
          <cell r="D103" t="str">
            <v>I.O.</v>
          </cell>
          <cell r="F103" t="b">
            <v>0</v>
          </cell>
          <cell r="L103">
            <v>2</v>
          </cell>
          <cell r="M103">
            <v>11</v>
          </cell>
          <cell r="N103">
            <v>13</v>
          </cell>
          <cell r="O103">
            <v>4</v>
          </cell>
          <cell r="P103" t="str">
            <v>FINANCE OFFICER</v>
          </cell>
          <cell r="Q103" t="str">
            <v>04-02-11002437-0</v>
          </cell>
          <cell r="R103">
            <v>16</v>
          </cell>
          <cell r="S103" t="str">
            <v>208/710500/0/110</v>
          </cell>
          <cell r="U103">
            <v>1417861.28</v>
          </cell>
          <cell r="V103">
            <v>708930.64</v>
          </cell>
          <cell r="W103">
            <v>283572.25599999999</v>
          </cell>
          <cell r="X103">
            <v>255215.03039999999</v>
          </cell>
          <cell r="AB103">
            <v>170143.3536</v>
          </cell>
          <cell r="AD103">
            <v>283572.25599999999</v>
          </cell>
          <cell r="AM103">
            <v>1417861.28</v>
          </cell>
          <cell r="AR103">
            <v>283572.25599999999</v>
          </cell>
          <cell r="AS103">
            <v>11815.510666666667</v>
          </cell>
          <cell r="AT103">
            <v>1325104</v>
          </cell>
          <cell r="AU103">
            <v>1417861.28</v>
          </cell>
          <cell r="AV103">
            <v>0.02</v>
          </cell>
          <cell r="AW103">
            <v>0.1</v>
          </cell>
          <cell r="AY103">
            <v>11</v>
          </cell>
          <cell r="BC103">
            <v>0</v>
          </cell>
          <cell r="BE103">
            <v>1</v>
          </cell>
          <cell r="BJ103">
            <v>583045.74</v>
          </cell>
          <cell r="BK103">
            <v>233218.3</v>
          </cell>
          <cell r="BL103">
            <v>209896.47999999998</v>
          </cell>
          <cell r="BM103">
            <v>106339.6</v>
          </cell>
          <cell r="BN103">
            <v>0</v>
          </cell>
          <cell r="BO103">
            <v>0</v>
          </cell>
          <cell r="BP103">
            <v>139930.96000000002</v>
          </cell>
          <cell r="BQ103">
            <v>0</v>
          </cell>
          <cell r="BR103">
            <v>0</v>
          </cell>
          <cell r="BS103">
            <v>3200</v>
          </cell>
          <cell r="BT103">
            <v>0</v>
          </cell>
          <cell r="BU103">
            <v>111558.11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1387189.1900000002</v>
          </cell>
          <cell r="CA103">
            <v>-204910.94999999998</v>
          </cell>
          <cell r="CB103">
            <v>-308671.14</v>
          </cell>
          <cell r="CC103">
            <v>-513582.08999999997</v>
          </cell>
          <cell r="CD103">
            <v>873607.10000000021</v>
          </cell>
          <cell r="CE103">
            <v>-203401.75</v>
          </cell>
          <cell r="CF103">
            <v>-15400</v>
          </cell>
          <cell r="CG103">
            <v>0</v>
          </cell>
          <cell r="CH103">
            <v>0</v>
          </cell>
          <cell r="CI103">
            <v>-218801.75</v>
          </cell>
          <cell r="CJ103">
            <v>0</v>
          </cell>
          <cell r="CK103">
            <v>0</v>
          </cell>
          <cell r="CL103">
            <v>-189048.16</v>
          </cell>
          <cell r="CM103">
            <v>-94524.08</v>
          </cell>
          <cell r="CN103">
            <v>-11660.9</v>
          </cell>
          <cell r="CO103">
            <v>0</v>
          </cell>
          <cell r="CP103">
            <v>873154.30000000016</v>
          </cell>
          <cell r="CQ103">
            <v>523968.19</v>
          </cell>
          <cell r="CR103">
            <v>209587.28</v>
          </cell>
          <cell r="CS103">
            <v>188628.56</v>
          </cell>
          <cell r="CT103">
            <v>106339.6</v>
          </cell>
          <cell r="CU103">
            <v>0</v>
          </cell>
          <cell r="CV103">
            <v>0</v>
          </cell>
          <cell r="CW103">
            <v>125752.35</v>
          </cell>
          <cell r="CX103">
            <v>0</v>
          </cell>
          <cell r="CY103">
            <v>0</v>
          </cell>
          <cell r="CZ103">
            <v>3200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1157475.98</v>
          </cell>
          <cell r="DH103">
            <v>-190327.61</v>
          </cell>
          <cell r="DI103">
            <v>-259605.17</v>
          </cell>
          <cell r="DJ103">
            <v>-449932.78</v>
          </cell>
          <cell r="DK103">
            <v>707543.2</v>
          </cell>
          <cell r="DL103">
            <v>-163385.78</v>
          </cell>
          <cell r="DM103">
            <v>-13860</v>
          </cell>
          <cell r="DN103">
            <v>0</v>
          </cell>
          <cell r="DO103">
            <v>0</v>
          </cell>
          <cell r="DP103">
            <v>-177245.78</v>
          </cell>
          <cell r="DQ103">
            <v>0</v>
          </cell>
          <cell r="DR103">
            <v>0</v>
          </cell>
          <cell r="DS103">
            <v>-165417.14000000001</v>
          </cell>
          <cell r="DT103">
            <v>-82708.570000000007</v>
          </cell>
          <cell r="DU103">
            <v>-10479.35</v>
          </cell>
          <cell r="DV103">
            <v>0</v>
          </cell>
          <cell r="DW103">
            <v>721625.14</v>
          </cell>
        </row>
        <row r="104">
          <cell r="A104">
            <v>95</v>
          </cell>
          <cell r="B104">
            <v>109654</v>
          </cell>
          <cell r="C104" t="str">
            <v>ADEYEYE</v>
          </cell>
          <cell r="D104" t="str">
            <v>A.</v>
          </cell>
          <cell r="F104" t="b">
            <v>1</v>
          </cell>
          <cell r="L104">
            <v>2</v>
          </cell>
          <cell r="M104">
            <v>11</v>
          </cell>
          <cell r="N104">
            <v>13</v>
          </cell>
          <cell r="O104">
            <v>6</v>
          </cell>
          <cell r="P104" t="str">
            <v>ADMINISTRATIVE OFFICER</v>
          </cell>
          <cell r="Q104" t="str">
            <v>19066042-7</v>
          </cell>
          <cell r="R104">
            <v>8</v>
          </cell>
          <cell r="S104">
            <v>2432010021359</v>
          </cell>
          <cell r="U104">
            <v>898800</v>
          </cell>
          <cell r="V104">
            <v>449400</v>
          </cell>
          <cell r="W104">
            <v>179760</v>
          </cell>
          <cell r="X104">
            <v>161784</v>
          </cell>
          <cell r="AB104">
            <v>107856</v>
          </cell>
          <cell r="AD104">
            <v>179760</v>
          </cell>
          <cell r="AM104">
            <v>898800</v>
          </cell>
          <cell r="AR104">
            <v>179760</v>
          </cell>
          <cell r="AS104">
            <v>7490</v>
          </cell>
          <cell r="AT104">
            <v>840000</v>
          </cell>
          <cell r="AU104">
            <v>898800</v>
          </cell>
          <cell r="AV104">
            <v>0.02</v>
          </cell>
          <cell r="AW104">
            <v>0.1</v>
          </cell>
          <cell r="AY104">
            <v>11</v>
          </cell>
          <cell r="BC104">
            <v>0</v>
          </cell>
          <cell r="BE104">
            <v>1</v>
          </cell>
          <cell r="BJ104">
            <v>369600</v>
          </cell>
          <cell r="BK104">
            <v>147840</v>
          </cell>
          <cell r="BL104">
            <v>133056</v>
          </cell>
          <cell r="BM104">
            <v>67410</v>
          </cell>
          <cell r="BN104">
            <v>0</v>
          </cell>
          <cell r="BO104">
            <v>0</v>
          </cell>
          <cell r="BP104">
            <v>88704</v>
          </cell>
          <cell r="BQ104">
            <v>0</v>
          </cell>
          <cell r="BR104">
            <v>0</v>
          </cell>
          <cell r="BS104">
            <v>32000</v>
          </cell>
          <cell r="BT104">
            <v>0</v>
          </cell>
          <cell r="BU104">
            <v>77147</v>
          </cell>
          <cell r="BV104">
            <v>70000</v>
          </cell>
          <cell r="BW104">
            <v>6400</v>
          </cell>
          <cell r="BX104">
            <v>0</v>
          </cell>
          <cell r="BY104">
            <v>0</v>
          </cell>
          <cell r="BZ104">
            <v>992157</v>
          </cell>
          <cell r="CA104">
            <v>-183283.4</v>
          </cell>
          <cell r="CB104">
            <v>-229664.7</v>
          </cell>
          <cell r="CC104">
            <v>-412948.1</v>
          </cell>
          <cell r="CD104">
            <v>579208.9</v>
          </cell>
          <cell r="CE104">
            <v>-129802.2</v>
          </cell>
          <cell r="CF104">
            <v>-15400</v>
          </cell>
          <cell r="CG104">
            <v>0</v>
          </cell>
          <cell r="CH104">
            <v>0</v>
          </cell>
          <cell r="CI104">
            <v>-145202.20000000001</v>
          </cell>
          <cell r="CJ104">
            <v>-94520</v>
          </cell>
          <cell r="CK104">
            <v>0</v>
          </cell>
          <cell r="CL104">
            <v>-119840</v>
          </cell>
          <cell r="CM104">
            <v>-59920</v>
          </cell>
          <cell r="CN104">
            <v>-7392</v>
          </cell>
          <cell r="CO104">
            <v>0</v>
          </cell>
          <cell r="CP104">
            <v>565282.80000000005</v>
          </cell>
          <cell r="CQ104">
            <v>332150</v>
          </cell>
          <cell r="CR104">
            <v>132860</v>
          </cell>
          <cell r="CS104">
            <v>119574</v>
          </cell>
          <cell r="CT104">
            <v>67410</v>
          </cell>
          <cell r="CU104">
            <v>0</v>
          </cell>
          <cell r="CV104">
            <v>0</v>
          </cell>
          <cell r="CW104">
            <v>79716</v>
          </cell>
          <cell r="CX104">
            <v>0</v>
          </cell>
          <cell r="CY104">
            <v>0</v>
          </cell>
          <cell r="CZ104">
            <v>32000</v>
          </cell>
          <cell r="DA104">
            <v>0</v>
          </cell>
          <cell r="DB104">
            <v>0</v>
          </cell>
          <cell r="DC104">
            <v>70000</v>
          </cell>
          <cell r="DD104">
            <v>3200</v>
          </cell>
          <cell r="DE104">
            <v>0</v>
          </cell>
          <cell r="DF104">
            <v>0</v>
          </cell>
          <cell r="DG104">
            <v>836910</v>
          </cell>
          <cell r="DH104">
            <v>-168700.06</v>
          </cell>
          <cell r="DI104">
            <v>-195491.97</v>
          </cell>
          <cell r="DJ104">
            <v>-364192.03</v>
          </cell>
          <cell r="DK104">
            <v>472717.97</v>
          </cell>
          <cell r="DL104">
            <v>-104679.47</v>
          </cell>
          <cell r="DM104">
            <v>-13860</v>
          </cell>
          <cell r="DN104">
            <v>0</v>
          </cell>
          <cell r="DO104">
            <v>0</v>
          </cell>
          <cell r="DP104">
            <v>-118539.47</v>
          </cell>
          <cell r="DQ104">
            <v>-94520</v>
          </cell>
          <cell r="DR104">
            <v>0</v>
          </cell>
          <cell r="DS104">
            <v>-104860</v>
          </cell>
          <cell r="DT104">
            <v>-52430</v>
          </cell>
          <cell r="DU104">
            <v>-6643</v>
          </cell>
          <cell r="DV104">
            <v>0</v>
          </cell>
          <cell r="DW104">
            <v>459917.53</v>
          </cell>
        </row>
        <row r="105">
          <cell r="A105">
            <v>96</v>
          </cell>
          <cell r="B105">
            <v>109196</v>
          </cell>
          <cell r="C105" t="str">
            <v>AJALA</v>
          </cell>
          <cell r="D105" t="str">
            <v>M.</v>
          </cell>
          <cell r="F105" t="b">
            <v>0</v>
          </cell>
          <cell r="L105">
            <v>2</v>
          </cell>
          <cell r="M105">
            <v>4</v>
          </cell>
          <cell r="N105">
            <v>3</v>
          </cell>
          <cell r="O105">
            <v>6</v>
          </cell>
          <cell r="P105" t="str">
            <v>SALES AGENT</v>
          </cell>
          <cell r="Q105" t="str">
            <v>04-02-11002438-9</v>
          </cell>
          <cell r="R105">
            <v>11</v>
          </cell>
          <cell r="S105" t="str">
            <v>201-1153204110</v>
          </cell>
          <cell r="U105">
            <v>513600</v>
          </cell>
          <cell r="V105">
            <v>256800</v>
          </cell>
          <cell r="W105">
            <v>102720</v>
          </cell>
          <cell r="X105">
            <v>92448</v>
          </cell>
          <cell r="AB105">
            <v>61632</v>
          </cell>
          <cell r="AD105">
            <v>102720</v>
          </cell>
          <cell r="AM105">
            <v>513600</v>
          </cell>
          <cell r="AR105">
            <v>102720</v>
          </cell>
          <cell r="AS105">
            <v>4280</v>
          </cell>
          <cell r="AT105">
            <v>480000</v>
          </cell>
          <cell r="AU105">
            <v>513600</v>
          </cell>
          <cell r="AV105">
            <v>0.02</v>
          </cell>
          <cell r="AW105">
            <v>0.1</v>
          </cell>
          <cell r="AY105">
            <v>11</v>
          </cell>
          <cell r="BC105">
            <v>0</v>
          </cell>
          <cell r="BE105">
            <v>1</v>
          </cell>
          <cell r="BJ105">
            <v>211200</v>
          </cell>
          <cell r="BK105">
            <v>84480</v>
          </cell>
          <cell r="BL105">
            <v>76032</v>
          </cell>
          <cell r="BM105">
            <v>38520</v>
          </cell>
          <cell r="BN105">
            <v>0</v>
          </cell>
          <cell r="BO105">
            <v>0</v>
          </cell>
          <cell r="BP105">
            <v>50688</v>
          </cell>
          <cell r="BQ105">
            <v>0</v>
          </cell>
          <cell r="BR105">
            <v>0</v>
          </cell>
          <cell r="BS105">
            <v>3200</v>
          </cell>
          <cell r="BT105">
            <v>0</v>
          </cell>
          <cell r="BU105">
            <v>44084</v>
          </cell>
          <cell r="BV105">
            <v>40000</v>
          </cell>
          <cell r="BW105">
            <v>31300</v>
          </cell>
          <cell r="BX105">
            <v>0</v>
          </cell>
          <cell r="BY105">
            <v>0</v>
          </cell>
          <cell r="BZ105">
            <v>579504</v>
          </cell>
          <cell r="CA105">
            <v>-126713.4</v>
          </cell>
          <cell r="CB105">
            <v>-144184.01999999999</v>
          </cell>
          <cell r="CC105">
            <v>-270897.42</v>
          </cell>
          <cell r="CD105">
            <v>308606.58</v>
          </cell>
          <cell r="CE105">
            <v>-62151.62</v>
          </cell>
          <cell r="CF105">
            <v>-12449.92</v>
          </cell>
          <cell r="CG105">
            <v>0</v>
          </cell>
          <cell r="CH105">
            <v>0</v>
          </cell>
          <cell r="CI105">
            <v>-74601.540000000008</v>
          </cell>
          <cell r="CJ105">
            <v>-28000</v>
          </cell>
          <cell r="CK105">
            <v>0</v>
          </cell>
          <cell r="CL105">
            <v>-68480</v>
          </cell>
          <cell r="CM105">
            <v>-34240</v>
          </cell>
          <cell r="CN105">
            <v>-4224</v>
          </cell>
          <cell r="CO105">
            <v>0</v>
          </cell>
          <cell r="CP105">
            <v>369958.45999999996</v>
          </cell>
          <cell r="CQ105">
            <v>189800</v>
          </cell>
          <cell r="CR105">
            <v>75920</v>
          </cell>
          <cell r="CS105">
            <v>68328</v>
          </cell>
          <cell r="CT105">
            <v>38520</v>
          </cell>
          <cell r="CU105">
            <v>0</v>
          </cell>
          <cell r="CV105">
            <v>0</v>
          </cell>
          <cell r="CW105">
            <v>45552</v>
          </cell>
          <cell r="CX105">
            <v>0</v>
          </cell>
          <cell r="CY105">
            <v>0</v>
          </cell>
          <cell r="CZ105">
            <v>3200</v>
          </cell>
          <cell r="DA105">
            <v>0</v>
          </cell>
          <cell r="DB105">
            <v>0</v>
          </cell>
          <cell r="DC105">
            <v>40000</v>
          </cell>
          <cell r="DD105">
            <v>18500</v>
          </cell>
          <cell r="DE105">
            <v>0</v>
          </cell>
          <cell r="DF105">
            <v>0</v>
          </cell>
          <cell r="DG105">
            <v>479820</v>
          </cell>
          <cell r="DH105">
            <v>-116070.06</v>
          </cell>
          <cell r="DI105">
            <v>-121345.65</v>
          </cell>
          <cell r="DJ105">
            <v>-237415.71</v>
          </cell>
          <cell r="DK105">
            <v>242404.29</v>
          </cell>
          <cell r="DL105">
            <v>-47101.05</v>
          </cell>
          <cell r="DM105">
            <v>-11131.68</v>
          </cell>
          <cell r="DN105">
            <v>0</v>
          </cell>
          <cell r="DO105">
            <v>0</v>
          </cell>
          <cell r="DP105">
            <v>-58232.73</v>
          </cell>
          <cell r="DQ105">
            <v>-28000</v>
          </cell>
          <cell r="DR105">
            <v>0</v>
          </cell>
          <cell r="DS105">
            <v>-59920</v>
          </cell>
          <cell r="DT105">
            <v>-29960</v>
          </cell>
          <cell r="DU105">
            <v>-3796</v>
          </cell>
          <cell r="DV105">
            <v>0</v>
          </cell>
          <cell r="DW105">
            <v>299911.27</v>
          </cell>
        </row>
        <row r="106">
          <cell r="A106">
            <v>97</v>
          </cell>
          <cell r="B106">
            <v>109192</v>
          </cell>
          <cell r="C106" t="str">
            <v>OBONO</v>
          </cell>
          <cell r="D106" t="str">
            <v>J.O.</v>
          </cell>
          <cell r="F106" t="b">
            <v>1</v>
          </cell>
          <cell r="L106">
            <v>2</v>
          </cell>
          <cell r="M106">
            <v>4</v>
          </cell>
          <cell r="N106">
            <v>3</v>
          </cell>
          <cell r="O106">
            <v>6</v>
          </cell>
          <cell r="P106" t="str">
            <v>SALES AGENT</v>
          </cell>
          <cell r="Q106" t="str">
            <v>04-02-11002439-7</v>
          </cell>
          <cell r="R106">
            <v>16</v>
          </cell>
          <cell r="S106" t="str">
            <v>208/710471/4/110</v>
          </cell>
          <cell r="U106">
            <v>513600</v>
          </cell>
          <cell r="V106">
            <v>256800</v>
          </cell>
          <cell r="W106">
            <v>102720</v>
          </cell>
          <cell r="X106">
            <v>92448</v>
          </cell>
          <cell r="AB106">
            <v>61632</v>
          </cell>
          <cell r="AD106">
            <v>102720</v>
          </cell>
          <cell r="AM106">
            <v>513600</v>
          </cell>
          <cell r="AR106">
            <v>102720</v>
          </cell>
          <cell r="AS106">
            <v>4280</v>
          </cell>
          <cell r="AT106">
            <v>480000</v>
          </cell>
          <cell r="AU106">
            <v>513600</v>
          </cell>
          <cell r="AV106">
            <v>0.02</v>
          </cell>
          <cell r="AW106">
            <v>0.1</v>
          </cell>
          <cell r="AY106">
            <v>11</v>
          </cell>
          <cell r="BC106">
            <v>0</v>
          </cell>
          <cell r="BE106">
            <v>1</v>
          </cell>
          <cell r="BJ106">
            <v>211200</v>
          </cell>
          <cell r="BK106">
            <v>84480</v>
          </cell>
          <cell r="BL106">
            <v>76032</v>
          </cell>
          <cell r="BM106">
            <v>38520</v>
          </cell>
          <cell r="BN106">
            <v>0</v>
          </cell>
          <cell r="BO106">
            <v>0</v>
          </cell>
          <cell r="BP106">
            <v>50688</v>
          </cell>
          <cell r="BQ106">
            <v>0</v>
          </cell>
          <cell r="BR106">
            <v>0</v>
          </cell>
          <cell r="BS106">
            <v>6400</v>
          </cell>
          <cell r="BT106">
            <v>0</v>
          </cell>
          <cell r="BU106">
            <v>44084</v>
          </cell>
          <cell r="BV106">
            <v>40000</v>
          </cell>
          <cell r="BW106">
            <v>19200</v>
          </cell>
          <cell r="BX106">
            <v>0</v>
          </cell>
          <cell r="BY106">
            <v>2500</v>
          </cell>
          <cell r="BZ106">
            <v>573104</v>
          </cell>
          <cell r="CA106">
            <v>-126713.4</v>
          </cell>
          <cell r="CB106">
            <v>-142904.01999999999</v>
          </cell>
          <cell r="CC106">
            <v>-269617.42</v>
          </cell>
          <cell r="CD106">
            <v>303486.58</v>
          </cell>
          <cell r="CE106">
            <v>-60871.62</v>
          </cell>
          <cell r="CF106">
            <v>-12449.92</v>
          </cell>
          <cell r="CG106">
            <v>0</v>
          </cell>
          <cell r="CH106">
            <v>0</v>
          </cell>
          <cell r="CI106">
            <v>-73321.540000000008</v>
          </cell>
          <cell r="CJ106">
            <v>-28000</v>
          </cell>
          <cell r="CK106">
            <v>0</v>
          </cell>
          <cell r="CL106">
            <v>-68480</v>
          </cell>
          <cell r="CM106">
            <v>-34240</v>
          </cell>
          <cell r="CN106">
            <v>-4224</v>
          </cell>
          <cell r="CO106">
            <v>0</v>
          </cell>
          <cell r="CP106">
            <v>364838.45999999996</v>
          </cell>
          <cell r="CQ106">
            <v>189800</v>
          </cell>
          <cell r="CR106">
            <v>75920</v>
          </cell>
          <cell r="CS106">
            <v>68328</v>
          </cell>
          <cell r="CT106">
            <v>38520</v>
          </cell>
          <cell r="CU106">
            <v>0</v>
          </cell>
          <cell r="CV106">
            <v>0</v>
          </cell>
          <cell r="CW106">
            <v>45552</v>
          </cell>
          <cell r="CX106">
            <v>0</v>
          </cell>
          <cell r="CY106">
            <v>0</v>
          </cell>
          <cell r="CZ106">
            <v>6400</v>
          </cell>
          <cell r="DA106">
            <v>0</v>
          </cell>
          <cell r="DB106">
            <v>0</v>
          </cell>
          <cell r="DC106">
            <v>40000</v>
          </cell>
          <cell r="DD106">
            <v>12800</v>
          </cell>
          <cell r="DE106">
            <v>0</v>
          </cell>
          <cell r="DF106">
            <v>2500</v>
          </cell>
          <cell r="DG106">
            <v>479820</v>
          </cell>
          <cell r="DH106">
            <v>-116070.06</v>
          </cell>
          <cell r="DI106">
            <v>-121345.65</v>
          </cell>
          <cell r="DJ106">
            <v>-237415.71</v>
          </cell>
          <cell r="DK106">
            <v>242404.29</v>
          </cell>
          <cell r="DL106">
            <v>-47101.05</v>
          </cell>
          <cell r="DM106">
            <v>-11131.68</v>
          </cell>
          <cell r="DN106">
            <v>0</v>
          </cell>
          <cell r="DO106">
            <v>0</v>
          </cell>
          <cell r="DP106">
            <v>-58232.73</v>
          </cell>
          <cell r="DQ106">
            <v>-28000</v>
          </cell>
          <cell r="DR106">
            <v>0</v>
          </cell>
          <cell r="DS106">
            <v>-59920</v>
          </cell>
          <cell r="DT106">
            <v>-29960</v>
          </cell>
          <cell r="DU106">
            <v>-3796</v>
          </cell>
          <cell r="DV106">
            <v>0</v>
          </cell>
          <cell r="DW106">
            <v>299911.27</v>
          </cell>
        </row>
        <row r="107">
          <cell r="A107">
            <v>98</v>
          </cell>
          <cell r="B107">
            <v>109653</v>
          </cell>
          <cell r="C107" t="str">
            <v>AKPARANTA</v>
          </cell>
          <cell r="D107" t="str">
            <v>C.C.</v>
          </cell>
          <cell r="F107" t="b">
            <v>0</v>
          </cell>
          <cell r="L107">
            <v>2</v>
          </cell>
          <cell r="M107">
            <v>6</v>
          </cell>
          <cell r="N107">
            <v>5</v>
          </cell>
          <cell r="O107">
            <v>6</v>
          </cell>
          <cell r="P107" t="str">
            <v>SALES AGENT</v>
          </cell>
          <cell r="Q107" t="str">
            <v>04-02-11002443-5</v>
          </cell>
          <cell r="R107">
            <v>16</v>
          </cell>
          <cell r="S107" t="str">
            <v>208/7014789/110</v>
          </cell>
          <cell r="U107">
            <v>856000</v>
          </cell>
          <cell r="V107">
            <v>428000</v>
          </cell>
          <cell r="W107">
            <v>171200</v>
          </cell>
          <cell r="X107">
            <v>154080</v>
          </cell>
          <cell r="AB107">
            <v>102720</v>
          </cell>
          <cell r="AC107">
            <v>31200</v>
          </cell>
          <cell r="AD107">
            <v>171200</v>
          </cell>
          <cell r="AM107">
            <v>856000</v>
          </cell>
          <cell r="AR107">
            <v>171200</v>
          </cell>
          <cell r="AS107">
            <v>7133.333333333333</v>
          </cell>
          <cell r="AT107">
            <v>800000</v>
          </cell>
          <cell r="AU107">
            <v>856000</v>
          </cell>
          <cell r="AV107">
            <v>0.02</v>
          </cell>
          <cell r="AW107">
            <v>0.1</v>
          </cell>
          <cell r="AY107">
            <v>11</v>
          </cell>
          <cell r="BC107">
            <v>0</v>
          </cell>
          <cell r="BE107">
            <v>1</v>
          </cell>
          <cell r="BJ107">
            <v>352000.01999999996</v>
          </cell>
          <cell r="BK107">
            <v>140800.02000000002</v>
          </cell>
          <cell r="BL107">
            <v>126720</v>
          </cell>
          <cell r="BM107">
            <v>64200</v>
          </cell>
          <cell r="BN107">
            <v>0</v>
          </cell>
          <cell r="BO107">
            <v>0</v>
          </cell>
          <cell r="BP107">
            <v>84480</v>
          </cell>
          <cell r="BQ107">
            <v>74553.760000000009</v>
          </cell>
          <cell r="BR107">
            <v>5000</v>
          </cell>
          <cell r="BS107">
            <v>0</v>
          </cell>
          <cell r="BT107">
            <v>0</v>
          </cell>
          <cell r="BU107">
            <v>73473.33</v>
          </cell>
          <cell r="BV107">
            <v>66666.67</v>
          </cell>
          <cell r="BW107">
            <v>22400</v>
          </cell>
          <cell r="BX107">
            <v>0</v>
          </cell>
          <cell r="BY107">
            <v>0</v>
          </cell>
          <cell r="BZ107">
            <v>1010293.8</v>
          </cell>
          <cell r="CA107">
            <v>-181500.07</v>
          </cell>
          <cell r="CB107">
            <v>-233292.04</v>
          </cell>
          <cell r="CC107">
            <v>-414792.11</v>
          </cell>
          <cell r="CD107">
            <v>595501.69000000006</v>
          </cell>
          <cell r="CE107">
            <v>-133875.37</v>
          </cell>
          <cell r="CF107">
            <v>-15400</v>
          </cell>
          <cell r="CG107">
            <v>0</v>
          </cell>
          <cell r="CH107">
            <v>0</v>
          </cell>
          <cell r="CI107">
            <v>-149275.37</v>
          </cell>
          <cell r="CJ107">
            <v>-28000</v>
          </cell>
          <cell r="CK107">
            <v>-18667</v>
          </cell>
          <cell r="CL107">
            <v>-114133.36</v>
          </cell>
          <cell r="CM107">
            <v>-57066.64</v>
          </cell>
          <cell r="CN107">
            <v>-7039.98</v>
          </cell>
          <cell r="CO107">
            <v>0</v>
          </cell>
          <cell r="CP107">
            <v>636111.45000000007</v>
          </cell>
          <cell r="CQ107">
            <v>316333.34999999998</v>
          </cell>
          <cell r="CR107">
            <v>126533.35</v>
          </cell>
          <cell r="CS107">
            <v>113880</v>
          </cell>
          <cell r="CT107">
            <v>64200</v>
          </cell>
          <cell r="CU107">
            <v>0</v>
          </cell>
          <cell r="CV107">
            <v>0</v>
          </cell>
          <cell r="CW107">
            <v>75920</v>
          </cell>
          <cell r="CX107">
            <v>65234.54</v>
          </cell>
          <cell r="CY107">
            <v>5000</v>
          </cell>
          <cell r="CZ107">
            <v>0</v>
          </cell>
          <cell r="DA107">
            <v>0</v>
          </cell>
          <cell r="DB107">
            <v>0</v>
          </cell>
          <cell r="DC107">
            <v>66666.67</v>
          </cell>
          <cell r="DD107">
            <v>9600</v>
          </cell>
          <cell r="DE107">
            <v>0</v>
          </cell>
          <cell r="DF107">
            <v>0</v>
          </cell>
          <cell r="DG107">
            <v>843367.91</v>
          </cell>
          <cell r="DH107">
            <v>-166916.73000000001</v>
          </cell>
          <cell r="DI107">
            <v>-196783.53</v>
          </cell>
          <cell r="DJ107">
            <v>-363700.26</v>
          </cell>
          <cell r="DK107">
            <v>479667.65</v>
          </cell>
          <cell r="DL107">
            <v>-106416.86</v>
          </cell>
          <cell r="DM107">
            <v>-13860</v>
          </cell>
          <cell r="DN107">
            <v>0</v>
          </cell>
          <cell r="DO107">
            <v>0</v>
          </cell>
          <cell r="DP107">
            <v>-120276.86</v>
          </cell>
          <cell r="DQ107">
            <v>-28000</v>
          </cell>
          <cell r="DR107">
            <v>-18667</v>
          </cell>
          <cell r="DS107">
            <v>-99866.69</v>
          </cell>
          <cell r="DT107">
            <v>-49933.31</v>
          </cell>
          <cell r="DU107">
            <v>-6326.65</v>
          </cell>
          <cell r="DV107">
            <v>0</v>
          </cell>
          <cell r="DW107">
            <v>520297.4</v>
          </cell>
        </row>
        <row r="108">
          <cell r="A108">
            <v>99</v>
          </cell>
          <cell r="B108">
            <v>109639</v>
          </cell>
          <cell r="C108" t="str">
            <v>OKORO</v>
          </cell>
          <cell r="D108" t="str">
            <v>N.F.</v>
          </cell>
          <cell r="F108" t="b">
            <v>0</v>
          </cell>
          <cell r="L108">
            <v>3</v>
          </cell>
          <cell r="M108">
            <v>8</v>
          </cell>
          <cell r="N108">
            <v>7</v>
          </cell>
          <cell r="O108">
            <v>6</v>
          </cell>
          <cell r="P108" t="str">
            <v>SALES AGENT</v>
          </cell>
          <cell r="Q108" t="str">
            <v>04-02-11002444-3</v>
          </cell>
          <cell r="R108">
            <v>27</v>
          </cell>
          <cell r="S108" t="str">
            <v>502/542102/9/110</v>
          </cell>
          <cell r="U108">
            <v>856000</v>
          </cell>
          <cell r="V108">
            <v>428000</v>
          </cell>
          <cell r="W108">
            <v>171200</v>
          </cell>
          <cell r="X108">
            <v>154080</v>
          </cell>
          <cell r="AB108">
            <v>102720</v>
          </cell>
          <cell r="AC108">
            <v>31200</v>
          </cell>
          <cell r="AD108">
            <v>171200</v>
          </cell>
          <cell r="AM108">
            <v>856000</v>
          </cell>
          <cell r="AR108">
            <v>171200</v>
          </cell>
          <cell r="AS108">
            <v>7133.333333333333</v>
          </cell>
          <cell r="AT108">
            <v>800000</v>
          </cell>
          <cell r="AU108">
            <v>856000</v>
          </cell>
          <cell r="AV108">
            <v>0.02</v>
          </cell>
          <cell r="AW108">
            <v>0.1</v>
          </cell>
          <cell r="AY108">
            <v>11</v>
          </cell>
          <cell r="BC108">
            <v>0</v>
          </cell>
          <cell r="BE108">
            <v>1</v>
          </cell>
          <cell r="BJ108">
            <v>352000.01999999996</v>
          </cell>
          <cell r="BK108">
            <v>140800.02000000002</v>
          </cell>
          <cell r="BL108">
            <v>126720</v>
          </cell>
          <cell r="BM108">
            <v>64200</v>
          </cell>
          <cell r="BN108">
            <v>0</v>
          </cell>
          <cell r="BO108">
            <v>0</v>
          </cell>
          <cell r="BP108">
            <v>84480</v>
          </cell>
          <cell r="BQ108">
            <v>74553.760000000009</v>
          </cell>
          <cell r="BR108">
            <v>5000</v>
          </cell>
          <cell r="BS108">
            <v>0</v>
          </cell>
          <cell r="BT108">
            <v>0</v>
          </cell>
          <cell r="BU108">
            <v>73473.33</v>
          </cell>
          <cell r="BV108">
            <v>66666.67</v>
          </cell>
          <cell r="BW108">
            <v>0</v>
          </cell>
          <cell r="BX108">
            <v>0</v>
          </cell>
          <cell r="BY108">
            <v>0</v>
          </cell>
          <cell r="BZ108">
            <v>987893.8</v>
          </cell>
          <cell r="CA108">
            <v>-181500.07</v>
          </cell>
          <cell r="CB108">
            <v>-228812.04</v>
          </cell>
          <cell r="CC108">
            <v>-410312.11</v>
          </cell>
          <cell r="CD108">
            <v>577581.69000000006</v>
          </cell>
          <cell r="CE108">
            <v>-129395.37</v>
          </cell>
          <cell r="CF108">
            <v>-15400</v>
          </cell>
          <cell r="CG108">
            <v>0</v>
          </cell>
          <cell r="CH108">
            <v>0</v>
          </cell>
          <cell r="CI108">
            <v>-144795.37</v>
          </cell>
          <cell r="CJ108">
            <v>-28000</v>
          </cell>
          <cell r="CK108">
            <v>-18667</v>
          </cell>
          <cell r="CL108">
            <v>-114133.36</v>
          </cell>
          <cell r="CM108">
            <v>-57066.64</v>
          </cell>
          <cell r="CN108">
            <v>-7039.98</v>
          </cell>
          <cell r="CO108">
            <v>-122127.03</v>
          </cell>
          <cell r="CP108">
            <v>496064.42000000004</v>
          </cell>
          <cell r="CQ108">
            <v>316333.34999999998</v>
          </cell>
          <cell r="CR108">
            <v>126533.35</v>
          </cell>
          <cell r="CS108">
            <v>113880</v>
          </cell>
          <cell r="CT108">
            <v>64200</v>
          </cell>
          <cell r="CU108">
            <v>0</v>
          </cell>
          <cell r="CV108">
            <v>0</v>
          </cell>
          <cell r="CW108">
            <v>75920</v>
          </cell>
          <cell r="CX108">
            <v>65234.54</v>
          </cell>
          <cell r="CY108">
            <v>5000</v>
          </cell>
          <cell r="CZ108">
            <v>0</v>
          </cell>
          <cell r="DA108">
            <v>0</v>
          </cell>
          <cell r="DB108">
            <v>0</v>
          </cell>
          <cell r="DC108">
            <v>66666.67</v>
          </cell>
          <cell r="DD108">
            <v>0</v>
          </cell>
          <cell r="DE108">
            <v>0</v>
          </cell>
          <cell r="DF108">
            <v>0</v>
          </cell>
          <cell r="DG108">
            <v>833767.91</v>
          </cell>
          <cell r="DH108">
            <v>-166916.73000000001</v>
          </cell>
          <cell r="DI108">
            <v>-194863.53</v>
          </cell>
          <cell r="DJ108">
            <v>-361780.26</v>
          </cell>
          <cell r="DK108">
            <v>471987.65</v>
          </cell>
          <cell r="DL108">
            <v>-104496.86</v>
          </cell>
          <cell r="DM108">
            <v>-13860</v>
          </cell>
          <cell r="DN108">
            <v>0</v>
          </cell>
          <cell r="DO108">
            <v>0</v>
          </cell>
          <cell r="DP108">
            <v>-118356.86</v>
          </cell>
          <cell r="DQ108">
            <v>-28000</v>
          </cell>
          <cell r="DR108">
            <v>-18667</v>
          </cell>
          <cell r="DS108">
            <v>-99866.69</v>
          </cell>
          <cell r="DT108">
            <v>-49933.31</v>
          </cell>
          <cell r="DU108">
            <v>-6326.65</v>
          </cell>
          <cell r="DV108">
            <v>-122127.03</v>
          </cell>
          <cell r="DW108">
            <v>390490.37</v>
          </cell>
        </row>
        <row r="109">
          <cell r="A109">
            <v>100</v>
          </cell>
          <cell r="B109">
            <v>109433</v>
          </cell>
          <cell r="C109" t="str">
            <v>EKWUEME</v>
          </cell>
          <cell r="D109" t="str">
            <v>C.C.</v>
          </cell>
          <cell r="F109" t="b">
            <v>0</v>
          </cell>
          <cell r="L109">
            <v>2</v>
          </cell>
          <cell r="M109">
            <v>4</v>
          </cell>
          <cell r="N109">
            <v>3</v>
          </cell>
          <cell r="O109">
            <v>6</v>
          </cell>
          <cell r="P109" t="str">
            <v>SALES AGENT</v>
          </cell>
          <cell r="Q109" t="str">
            <v>04-02-11002440-0</v>
          </cell>
          <cell r="R109">
            <v>16</v>
          </cell>
          <cell r="S109" t="str">
            <v>208/7104748/110</v>
          </cell>
          <cell r="U109">
            <v>513600</v>
          </cell>
          <cell r="V109">
            <v>256800</v>
          </cell>
          <cell r="W109">
            <v>102720</v>
          </cell>
          <cell r="X109">
            <v>92448</v>
          </cell>
          <cell r="AB109">
            <v>61632</v>
          </cell>
          <cell r="AD109">
            <v>102720</v>
          </cell>
          <cell r="AM109">
            <v>513600</v>
          </cell>
          <cell r="AR109">
            <v>102720</v>
          </cell>
          <cell r="AS109">
            <v>4280</v>
          </cell>
          <cell r="AT109">
            <v>480000</v>
          </cell>
          <cell r="AU109">
            <v>513600</v>
          </cell>
          <cell r="AV109">
            <v>0.02</v>
          </cell>
          <cell r="AW109">
            <v>0.1</v>
          </cell>
          <cell r="AY109">
            <v>11</v>
          </cell>
          <cell r="BC109">
            <v>0</v>
          </cell>
          <cell r="BE109">
            <v>1</v>
          </cell>
          <cell r="BJ109">
            <v>211200</v>
          </cell>
          <cell r="BK109">
            <v>84480</v>
          </cell>
          <cell r="BL109">
            <v>76032</v>
          </cell>
          <cell r="BM109">
            <v>38520</v>
          </cell>
          <cell r="BN109">
            <v>0</v>
          </cell>
          <cell r="BO109">
            <v>0</v>
          </cell>
          <cell r="BP109">
            <v>50688</v>
          </cell>
          <cell r="BQ109">
            <v>0</v>
          </cell>
          <cell r="BR109">
            <v>0</v>
          </cell>
          <cell r="BS109">
            <v>5041</v>
          </cell>
          <cell r="BT109">
            <v>0</v>
          </cell>
          <cell r="BU109">
            <v>44084</v>
          </cell>
          <cell r="BV109">
            <v>40000</v>
          </cell>
          <cell r="BW109">
            <v>32000</v>
          </cell>
          <cell r="BX109">
            <v>0</v>
          </cell>
          <cell r="BY109">
            <v>2500</v>
          </cell>
          <cell r="BZ109">
            <v>584545</v>
          </cell>
          <cell r="CA109">
            <v>-126713.4</v>
          </cell>
          <cell r="CB109">
            <v>-145192.22</v>
          </cell>
          <cell r="CC109">
            <v>-271905.62</v>
          </cell>
          <cell r="CD109">
            <v>312639.38</v>
          </cell>
          <cell r="CE109">
            <v>-63159.82</v>
          </cell>
          <cell r="CF109">
            <v>-12449.92</v>
          </cell>
          <cell r="CG109">
            <v>0</v>
          </cell>
          <cell r="CH109">
            <v>0</v>
          </cell>
          <cell r="CI109">
            <v>-75609.740000000005</v>
          </cell>
          <cell r="CJ109">
            <v>-28000</v>
          </cell>
          <cell r="CK109">
            <v>0</v>
          </cell>
          <cell r="CL109">
            <v>-68480</v>
          </cell>
          <cell r="CM109">
            <v>-34240</v>
          </cell>
          <cell r="CN109">
            <v>-4224</v>
          </cell>
          <cell r="CO109">
            <v>0</v>
          </cell>
          <cell r="CP109">
            <v>373991.26</v>
          </cell>
          <cell r="CQ109">
            <v>189800</v>
          </cell>
          <cell r="CR109">
            <v>75920</v>
          </cell>
          <cell r="CS109">
            <v>68328</v>
          </cell>
          <cell r="CT109">
            <v>38520</v>
          </cell>
          <cell r="CU109">
            <v>0</v>
          </cell>
          <cell r="CV109">
            <v>0</v>
          </cell>
          <cell r="CW109">
            <v>45552</v>
          </cell>
          <cell r="CX109">
            <v>0</v>
          </cell>
          <cell r="CY109">
            <v>0</v>
          </cell>
          <cell r="CZ109">
            <v>5041</v>
          </cell>
          <cell r="DA109">
            <v>0</v>
          </cell>
          <cell r="DB109">
            <v>0</v>
          </cell>
          <cell r="DC109">
            <v>40000</v>
          </cell>
          <cell r="DD109">
            <v>19200</v>
          </cell>
          <cell r="DE109">
            <v>0</v>
          </cell>
          <cell r="DF109">
            <v>2500</v>
          </cell>
          <cell r="DG109">
            <v>484861</v>
          </cell>
          <cell r="DH109">
            <v>-116070.06</v>
          </cell>
          <cell r="DI109">
            <v>-122353.85</v>
          </cell>
          <cell r="DJ109">
            <v>-238423.91</v>
          </cell>
          <cell r="DK109">
            <v>246437.09</v>
          </cell>
          <cell r="DL109">
            <v>-48109.25</v>
          </cell>
          <cell r="DM109">
            <v>-11131.68</v>
          </cell>
          <cell r="DN109">
            <v>0</v>
          </cell>
          <cell r="DO109">
            <v>0</v>
          </cell>
          <cell r="DP109">
            <v>-59240.93</v>
          </cell>
          <cell r="DQ109">
            <v>-28000</v>
          </cell>
          <cell r="DR109">
            <v>0</v>
          </cell>
          <cell r="DS109">
            <v>-59920</v>
          </cell>
          <cell r="DT109">
            <v>-29960</v>
          </cell>
          <cell r="DU109">
            <v>-3796</v>
          </cell>
          <cell r="DV109">
            <v>0</v>
          </cell>
          <cell r="DW109">
            <v>303944.07</v>
          </cell>
        </row>
        <row r="110">
          <cell r="A110">
            <v>101</v>
          </cell>
          <cell r="B110">
            <v>109431</v>
          </cell>
          <cell r="C110" t="str">
            <v>CHUKWUKA</v>
          </cell>
          <cell r="D110" t="str">
            <v>E.C.</v>
          </cell>
          <cell r="F110" t="b">
            <v>1</v>
          </cell>
          <cell r="L110">
            <v>2</v>
          </cell>
          <cell r="M110">
            <v>4</v>
          </cell>
          <cell r="N110">
            <v>3</v>
          </cell>
          <cell r="O110">
            <v>6</v>
          </cell>
          <cell r="P110" t="str">
            <v>SALES AGENT</v>
          </cell>
          <cell r="Q110" t="str">
            <v>04-02-11002441-9</v>
          </cell>
          <cell r="R110">
            <v>16</v>
          </cell>
          <cell r="S110" t="str">
            <v>208/7104730/110</v>
          </cell>
          <cell r="U110">
            <v>513600</v>
          </cell>
          <cell r="V110">
            <v>256800</v>
          </cell>
          <cell r="W110">
            <v>102720</v>
          </cell>
          <cell r="X110">
            <v>92448</v>
          </cell>
          <cell r="AB110">
            <v>61632</v>
          </cell>
          <cell r="AD110">
            <v>102720</v>
          </cell>
          <cell r="AM110">
            <v>513600</v>
          </cell>
          <cell r="AR110">
            <v>102720</v>
          </cell>
          <cell r="AS110">
            <v>4280</v>
          </cell>
          <cell r="AT110">
            <v>480000</v>
          </cell>
          <cell r="AU110">
            <v>513600</v>
          </cell>
          <cell r="AV110">
            <v>0.02</v>
          </cell>
          <cell r="AW110">
            <v>0.1</v>
          </cell>
          <cell r="AY110">
            <v>11</v>
          </cell>
          <cell r="BC110">
            <v>0</v>
          </cell>
          <cell r="BE110">
            <v>1</v>
          </cell>
          <cell r="BJ110">
            <v>211200</v>
          </cell>
          <cell r="BK110">
            <v>84480</v>
          </cell>
          <cell r="BL110">
            <v>76032</v>
          </cell>
          <cell r="BM110">
            <v>38520</v>
          </cell>
          <cell r="BN110">
            <v>0</v>
          </cell>
          <cell r="BO110">
            <v>0</v>
          </cell>
          <cell r="BP110">
            <v>50688</v>
          </cell>
          <cell r="BQ110">
            <v>0</v>
          </cell>
          <cell r="BR110">
            <v>0</v>
          </cell>
          <cell r="BS110">
            <v>8241</v>
          </cell>
          <cell r="BT110">
            <v>0</v>
          </cell>
          <cell r="BU110">
            <v>44084</v>
          </cell>
          <cell r="BV110">
            <v>40000</v>
          </cell>
          <cell r="BW110">
            <v>12800</v>
          </cell>
          <cell r="BX110">
            <v>0</v>
          </cell>
          <cell r="BY110">
            <v>2500</v>
          </cell>
          <cell r="BZ110">
            <v>568545</v>
          </cell>
          <cell r="CA110">
            <v>-126713.4</v>
          </cell>
          <cell r="CB110">
            <v>-141992.22</v>
          </cell>
          <cell r="CC110">
            <v>-268705.62</v>
          </cell>
          <cell r="CD110">
            <v>299839.38</v>
          </cell>
          <cell r="CE110">
            <v>-59959.82</v>
          </cell>
          <cell r="CF110">
            <v>-12449.92</v>
          </cell>
          <cell r="CG110">
            <v>0</v>
          </cell>
          <cell r="CH110">
            <v>0</v>
          </cell>
          <cell r="CI110">
            <v>-72409.740000000005</v>
          </cell>
          <cell r="CJ110">
            <v>-46667</v>
          </cell>
          <cell r="CK110">
            <v>0</v>
          </cell>
          <cell r="CL110">
            <v>-68480</v>
          </cell>
          <cell r="CM110">
            <v>-34240</v>
          </cell>
          <cell r="CN110">
            <v>-4224</v>
          </cell>
          <cell r="CO110">
            <v>0</v>
          </cell>
          <cell r="CP110">
            <v>342524.26</v>
          </cell>
          <cell r="CQ110">
            <v>189800</v>
          </cell>
          <cell r="CR110">
            <v>75920</v>
          </cell>
          <cell r="CS110">
            <v>68328</v>
          </cell>
          <cell r="CT110">
            <v>38520</v>
          </cell>
          <cell r="CU110">
            <v>0</v>
          </cell>
          <cell r="CV110">
            <v>0</v>
          </cell>
          <cell r="CW110">
            <v>45552</v>
          </cell>
          <cell r="CX110">
            <v>0</v>
          </cell>
          <cell r="CY110">
            <v>0</v>
          </cell>
          <cell r="CZ110">
            <v>8241</v>
          </cell>
          <cell r="DA110">
            <v>0</v>
          </cell>
          <cell r="DB110">
            <v>0</v>
          </cell>
          <cell r="DC110">
            <v>40000</v>
          </cell>
          <cell r="DD110">
            <v>9600</v>
          </cell>
          <cell r="DE110">
            <v>0</v>
          </cell>
          <cell r="DF110">
            <v>2500</v>
          </cell>
          <cell r="DG110">
            <v>478461</v>
          </cell>
          <cell r="DH110">
            <v>-116070.06</v>
          </cell>
          <cell r="DI110">
            <v>-121073.85</v>
          </cell>
          <cell r="DJ110">
            <v>-237143.91</v>
          </cell>
          <cell r="DK110">
            <v>241317.09</v>
          </cell>
          <cell r="DL110">
            <v>-46829.25</v>
          </cell>
          <cell r="DM110">
            <v>-11131.68</v>
          </cell>
          <cell r="DN110">
            <v>0</v>
          </cell>
          <cell r="DO110">
            <v>0</v>
          </cell>
          <cell r="DP110">
            <v>-57960.93</v>
          </cell>
          <cell r="DQ110">
            <v>-46667</v>
          </cell>
          <cell r="DR110">
            <v>0</v>
          </cell>
          <cell r="DS110">
            <v>-59920</v>
          </cell>
          <cell r="DT110">
            <v>-29960</v>
          </cell>
          <cell r="DU110">
            <v>-3796</v>
          </cell>
          <cell r="DV110">
            <v>0</v>
          </cell>
          <cell r="DW110">
            <v>280157.07</v>
          </cell>
        </row>
        <row r="111">
          <cell r="A111">
            <v>102</v>
          </cell>
          <cell r="B111">
            <v>109426</v>
          </cell>
          <cell r="C111" t="str">
            <v>WELLINGTON</v>
          </cell>
          <cell r="D111" t="str">
            <v>J.C.</v>
          </cell>
          <cell r="F111" t="b">
            <v>0</v>
          </cell>
          <cell r="L111">
            <v>2</v>
          </cell>
          <cell r="M111">
            <v>4</v>
          </cell>
          <cell r="N111">
            <v>3</v>
          </cell>
          <cell r="O111">
            <v>6</v>
          </cell>
          <cell r="P111" t="str">
            <v>SALES AGENT</v>
          </cell>
          <cell r="Q111" t="str">
            <v>04-02-11002442-7</v>
          </cell>
          <cell r="R111">
            <v>16</v>
          </cell>
          <cell r="S111" t="str">
            <v>208/7105364/110</v>
          </cell>
          <cell r="U111">
            <v>513600</v>
          </cell>
          <cell r="V111">
            <v>256800</v>
          </cell>
          <cell r="W111">
            <v>102720</v>
          </cell>
          <cell r="X111">
            <v>92448</v>
          </cell>
          <cell r="AB111">
            <v>61632</v>
          </cell>
          <cell r="AD111">
            <v>102720</v>
          </cell>
          <cell r="AM111">
            <v>513600</v>
          </cell>
          <cell r="AR111">
            <v>102720</v>
          </cell>
          <cell r="AS111">
            <v>4280</v>
          </cell>
          <cell r="AT111">
            <v>480000</v>
          </cell>
          <cell r="AU111">
            <v>513600</v>
          </cell>
          <cell r="AV111">
            <v>0.02</v>
          </cell>
          <cell r="AW111">
            <v>0.1</v>
          </cell>
          <cell r="AY111">
            <v>11</v>
          </cell>
          <cell r="BC111">
            <v>0</v>
          </cell>
          <cell r="BE111">
            <v>1</v>
          </cell>
          <cell r="BJ111">
            <v>211200</v>
          </cell>
          <cell r="BK111">
            <v>84480</v>
          </cell>
          <cell r="BL111">
            <v>76032</v>
          </cell>
          <cell r="BM111">
            <v>38520</v>
          </cell>
          <cell r="BN111">
            <v>0</v>
          </cell>
          <cell r="BO111">
            <v>0</v>
          </cell>
          <cell r="BP111">
            <v>50688</v>
          </cell>
          <cell r="BQ111">
            <v>0</v>
          </cell>
          <cell r="BR111">
            <v>0</v>
          </cell>
          <cell r="BS111">
            <v>3200</v>
          </cell>
          <cell r="BT111">
            <v>0</v>
          </cell>
          <cell r="BU111">
            <v>44084</v>
          </cell>
          <cell r="BV111">
            <v>40000</v>
          </cell>
          <cell r="BW111">
            <v>19200</v>
          </cell>
          <cell r="BX111">
            <v>0</v>
          </cell>
          <cell r="BY111">
            <v>0</v>
          </cell>
          <cell r="BZ111">
            <v>567404</v>
          </cell>
          <cell r="CA111">
            <v>-126713.4</v>
          </cell>
          <cell r="CB111">
            <v>-141764.01999999999</v>
          </cell>
          <cell r="CC111">
            <v>-268477.42</v>
          </cell>
          <cell r="CD111">
            <v>298926.58</v>
          </cell>
          <cell r="CE111">
            <v>-59731.62</v>
          </cell>
          <cell r="CF111">
            <v>-12449.92</v>
          </cell>
          <cell r="CG111">
            <v>0</v>
          </cell>
          <cell r="CH111">
            <v>0</v>
          </cell>
          <cell r="CI111">
            <v>-72181.540000000008</v>
          </cell>
          <cell r="CJ111">
            <v>-46667</v>
          </cell>
          <cell r="CK111">
            <v>0</v>
          </cell>
          <cell r="CL111">
            <v>-68480</v>
          </cell>
          <cell r="CM111">
            <v>-34240</v>
          </cell>
          <cell r="CN111">
            <v>-4224</v>
          </cell>
          <cell r="CO111">
            <v>0</v>
          </cell>
          <cell r="CP111">
            <v>341611.45999999996</v>
          </cell>
          <cell r="CQ111">
            <v>189800</v>
          </cell>
          <cell r="CR111">
            <v>75920</v>
          </cell>
          <cell r="CS111">
            <v>68328</v>
          </cell>
          <cell r="CT111">
            <v>38520</v>
          </cell>
          <cell r="CU111">
            <v>0</v>
          </cell>
          <cell r="CV111">
            <v>0</v>
          </cell>
          <cell r="CW111">
            <v>45552</v>
          </cell>
          <cell r="CX111">
            <v>0</v>
          </cell>
          <cell r="CY111">
            <v>0</v>
          </cell>
          <cell r="CZ111">
            <v>3200</v>
          </cell>
          <cell r="DA111">
            <v>0</v>
          </cell>
          <cell r="DB111">
            <v>0</v>
          </cell>
          <cell r="DC111">
            <v>40000</v>
          </cell>
          <cell r="DD111">
            <v>6400</v>
          </cell>
          <cell r="DE111">
            <v>0</v>
          </cell>
          <cell r="DF111">
            <v>0</v>
          </cell>
          <cell r="DG111">
            <v>467720</v>
          </cell>
          <cell r="DH111">
            <v>-116070.06</v>
          </cell>
          <cell r="DI111">
            <v>-118925.65</v>
          </cell>
          <cell r="DJ111">
            <v>-234995.71</v>
          </cell>
          <cell r="DK111">
            <v>232724.29</v>
          </cell>
          <cell r="DL111">
            <v>-44681.05</v>
          </cell>
          <cell r="DM111">
            <v>-11131.68</v>
          </cell>
          <cell r="DN111">
            <v>0</v>
          </cell>
          <cell r="DO111">
            <v>0</v>
          </cell>
          <cell r="DP111">
            <v>-55812.73</v>
          </cell>
          <cell r="DQ111">
            <v>-46667</v>
          </cell>
          <cell r="DR111">
            <v>0</v>
          </cell>
          <cell r="DS111">
            <v>-59920</v>
          </cell>
          <cell r="DT111">
            <v>-29960</v>
          </cell>
          <cell r="DU111">
            <v>-3796</v>
          </cell>
          <cell r="DV111">
            <v>0</v>
          </cell>
          <cell r="DW111">
            <v>271564.27</v>
          </cell>
        </row>
        <row r="112">
          <cell r="A112">
            <v>103</v>
          </cell>
          <cell r="B112">
            <v>109202</v>
          </cell>
          <cell r="C112" t="str">
            <v>OJO</v>
          </cell>
          <cell r="D112" t="str">
            <v>W.</v>
          </cell>
          <cell r="F112" t="b">
            <v>1</v>
          </cell>
          <cell r="L112">
            <v>2</v>
          </cell>
          <cell r="M112">
            <v>7</v>
          </cell>
          <cell r="N112">
            <v>6</v>
          </cell>
          <cell r="O112">
            <v>6</v>
          </cell>
          <cell r="P112" t="str">
            <v>SALES AGENT</v>
          </cell>
          <cell r="Q112" t="str">
            <v>04-02-11002445-1</v>
          </cell>
          <cell r="R112">
            <v>17</v>
          </cell>
          <cell r="S112" t="str">
            <v>202/148065/6110</v>
          </cell>
          <cell r="U112">
            <v>856000</v>
          </cell>
          <cell r="V112">
            <v>428000</v>
          </cell>
          <cell r="W112">
            <v>171200</v>
          </cell>
          <cell r="X112">
            <v>154080</v>
          </cell>
          <cell r="AA112">
            <v>72000</v>
          </cell>
          <cell r="AB112">
            <v>102720</v>
          </cell>
          <cell r="AC112">
            <v>31200</v>
          </cell>
          <cell r="AD112">
            <v>171200</v>
          </cell>
          <cell r="AM112">
            <v>856000</v>
          </cell>
          <cell r="AR112">
            <v>171200</v>
          </cell>
          <cell r="AS112">
            <v>7133.333333333333</v>
          </cell>
          <cell r="AT112">
            <v>800000</v>
          </cell>
          <cell r="AU112">
            <v>856000</v>
          </cell>
          <cell r="AV112">
            <v>0.02</v>
          </cell>
          <cell r="AW112">
            <v>0.1</v>
          </cell>
          <cell r="AY112">
            <v>11</v>
          </cell>
          <cell r="BC112">
            <v>0</v>
          </cell>
          <cell r="BE112">
            <v>1</v>
          </cell>
          <cell r="BJ112">
            <v>352000.01999999996</v>
          </cell>
          <cell r="BK112">
            <v>140800.02000000002</v>
          </cell>
          <cell r="BL112">
            <v>126720</v>
          </cell>
          <cell r="BM112">
            <v>64200</v>
          </cell>
          <cell r="BN112">
            <v>0</v>
          </cell>
          <cell r="BO112">
            <v>0</v>
          </cell>
          <cell r="BP112">
            <v>84480</v>
          </cell>
          <cell r="BQ112">
            <v>27519.22</v>
          </cell>
          <cell r="BR112">
            <v>5000</v>
          </cell>
          <cell r="BS112">
            <v>15500</v>
          </cell>
          <cell r="BT112">
            <v>0</v>
          </cell>
          <cell r="BU112">
            <v>73473.33</v>
          </cell>
          <cell r="BV112">
            <v>66666.67</v>
          </cell>
          <cell r="BW112">
            <v>0</v>
          </cell>
          <cell r="BX112">
            <v>42000</v>
          </cell>
          <cell r="BY112">
            <v>0</v>
          </cell>
          <cell r="BZ112">
            <v>998359.26</v>
          </cell>
          <cell r="CA112">
            <v>-181500.07</v>
          </cell>
          <cell r="CB112">
            <v>-231353.12</v>
          </cell>
          <cell r="CC112">
            <v>-412853.19</v>
          </cell>
          <cell r="CD112">
            <v>585506.07000000007</v>
          </cell>
          <cell r="CE112">
            <v>-131936.45000000001</v>
          </cell>
          <cell r="CF112">
            <v>-15400</v>
          </cell>
          <cell r="CG112">
            <v>0</v>
          </cell>
          <cell r="CH112">
            <v>0</v>
          </cell>
          <cell r="CI112">
            <v>-147336.45000000001</v>
          </cell>
          <cell r="CJ112">
            <v>-46667</v>
          </cell>
          <cell r="CK112">
            <v>0</v>
          </cell>
          <cell r="CL112">
            <v>-114133.36</v>
          </cell>
          <cell r="CM112">
            <v>-57066.64</v>
          </cell>
          <cell r="CN112">
            <v>-7039.98</v>
          </cell>
          <cell r="CO112">
            <v>-60000</v>
          </cell>
          <cell r="CP112">
            <v>566115.83000000007</v>
          </cell>
          <cell r="CQ112">
            <v>316333.34999999998</v>
          </cell>
          <cell r="CR112">
            <v>126533.35</v>
          </cell>
          <cell r="CS112">
            <v>113880</v>
          </cell>
          <cell r="CT112">
            <v>64200</v>
          </cell>
          <cell r="CU112">
            <v>0</v>
          </cell>
          <cell r="CV112">
            <v>0</v>
          </cell>
          <cell r="CW112">
            <v>75920</v>
          </cell>
          <cell r="CX112">
            <v>24919.22</v>
          </cell>
          <cell r="CY112">
            <v>5000</v>
          </cell>
          <cell r="CZ112">
            <v>15500</v>
          </cell>
          <cell r="DA112">
            <v>0</v>
          </cell>
          <cell r="DB112">
            <v>0</v>
          </cell>
          <cell r="DC112">
            <v>66666.67</v>
          </cell>
          <cell r="DD112">
            <v>0</v>
          </cell>
          <cell r="DE112">
            <v>42000</v>
          </cell>
          <cell r="DF112">
            <v>0</v>
          </cell>
          <cell r="DG112">
            <v>850952.59</v>
          </cell>
          <cell r="DH112">
            <v>-166916.73000000001</v>
          </cell>
          <cell r="DI112">
            <v>-198748.45</v>
          </cell>
          <cell r="DJ112">
            <v>-365665.18</v>
          </cell>
          <cell r="DK112">
            <v>485287.41</v>
          </cell>
          <cell r="DL112">
            <v>-108381.78</v>
          </cell>
          <cell r="DM112">
            <v>-13860</v>
          </cell>
          <cell r="DN112">
            <v>0</v>
          </cell>
          <cell r="DO112">
            <v>0</v>
          </cell>
          <cell r="DP112">
            <v>-122241.78</v>
          </cell>
          <cell r="DQ112">
            <v>-46667</v>
          </cell>
          <cell r="DR112">
            <v>0</v>
          </cell>
          <cell r="DS112">
            <v>-99866.69</v>
          </cell>
          <cell r="DT112">
            <v>-49933.31</v>
          </cell>
          <cell r="DU112">
            <v>-6326.65</v>
          </cell>
          <cell r="DV112">
            <v>-60000</v>
          </cell>
          <cell r="DW112">
            <v>465917.16</v>
          </cell>
        </row>
        <row r="113">
          <cell r="A113">
            <v>104</v>
          </cell>
          <cell r="B113">
            <v>114468</v>
          </cell>
          <cell r="C113" t="str">
            <v>ADEBAYO</v>
          </cell>
          <cell r="D113" t="str">
            <v>A.</v>
          </cell>
          <cell r="F113" t="b">
            <v>1</v>
          </cell>
          <cell r="L113">
            <v>2</v>
          </cell>
          <cell r="M113">
            <v>11</v>
          </cell>
          <cell r="N113">
            <v>13</v>
          </cell>
          <cell r="O113">
            <v>4</v>
          </cell>
          <cell r="P113" t="str">
            <v>FINANCE OFFICER</v>
          </cell>
          <cell r="Q113" t="str">
            <v>01-23-60007305-8</v>
          </cell>
          <cell r="R113">
            <v>16</v>
          </cell>
          <cell r="S113" t="str">
            <v>208/710958/0/110</v>
          </cell>
          <cell r="U113">
            <v>1509722.45</v>
          </cell>
          <cell r="V113">
            <v>754861.22499999998</v>
          </cell>
          <cell r="W113">
            <v>301944.49</v>
          </cell>
          <cell r="X113">
            <v>271750.04099999997</v>
          </cell>
          <cell r="AB113">
            <v>181166.69399999999</v>
          </cell>
          <cell r="AM113">
            <v>1509722.45</v>
          </cell>
          <cell r="AU113">
            <v>1509722.45</v>
          </cell>
          <cell r="AV113">
            <v>0.02</v>
          </cell>
          <cell r="AW113">
            <v>0.1</v>
          </cell>
          <cell r="AY113">
            <v>3</v>
          </cell>
          <cell r="BE113">
            <v>0</v>
          </cell>
          <cell r="BJ113">
            <v>62905.1</v>
          </cell>
          <cell r="BK113">
            <v>25162.04</v>
          </cell>
          <cell r="BL113">
            <v>22645.84</v>
          </cell>
          <cell r="BM113">
            <v>0</v>
          </cell>
          <cell r="BN113">
            <v>0</v>
          </cell>
          <cell r="BO113">
            <v>0</v>
          </cell>
          <cell r="BP113">
            <v>15097.22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41936.730000000003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167746.93</v>
          </cell>
          <cell r="CA113">
            <v>-14583.34</v>
          </cell>
          <cell r="CB113">
            <v>-36672.720000000001</v>
          </cell>
          <cell r="CC113">
            <v>-51256.06</v>
          </cell>
          <cell r="CD113">
            <v>116490.87</v>
          </cell>
          <cell r="CE113">
            <v>-27622.720000000001</v>
          </cell>
          <cell r="CF113">
            <v>-1540</v>
          </cell>
          <cell r="CG113">
            <v>0</v>
          </cell>
          <cell r="CH113">
            <v>0</v>
          </cell>
          <cell r="CI113">
            <v>-29162.720000000001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-1258.0999999999999</v>
          </cell>
          <cell r="CO113">
            <v>0</v>
          </cell>
          <cell r="CP113">
            <v>137326.10999999999</v>
          </cell>
        </row>
        <row r="114">
          <cell r="A114">
            <v>105</v>
          </cell>
          <cell r="B114">
            <v>114471</v>
          </cell>
          <cell r="C114" t="str">
            <v>AINA</v>
          </cell>
          <cell r="D114" t="str">
            <v>Y.</v>
          </cell>
          <cell r="F114" t="b">
            <v>0</v>
          </cell>
          <cell r="L114">
            <v>2</v>
          </cell>
          <cell r="M114">
            <v>11</v>
          </cell>
          <cell r="N114">
            <v>13</v>
          </cell>
          <cell r="O114">
            <v>4</v>
          </cell>
          <cell r="P114" t="str">
            <v>FINANCE OFFICER</v>
          </cell>
          <cell r="Q114" t="str">
            <v>01-02-60034844-5</v>
          </cell>
          <cell r="R114">
            <v>16</v>
          </cell>
          <cell r="S114" t="str">
            <v>208/7108806/110</v>
          </cell>
          <cell r="U114">
            <v>1346968.22</v>
          </cell>
          <cell r="V114">
            <v>673484.11</v>
          </cell>
          <cell r="W114">
            <v>269393.64400000003</v>
          </cell>
          <cell r="X114">
            <v>242454.27959999998</v>
          </cell>
          <cell r="AB114">
            <v>161636.18639999998</v>
          </cell>
          <cell r="AM114">
            <v>1346968.22</v>
          </cell>
          <cell r="AU114">
            <v>1346968.22</v>
          </cell>
          <cell r="AV114">
            <v>0.02</v>
          </cell>
          <cell r="AW114">
            <v>0.1</v>
          </cell>
          <cell r="AY114">
            <v>3</v>
          </cell>
          <cell r="BE114">
            <v>0</v>
          </cell>
          <cell r="BJ114">
            <v>56123.68</v>
          </cell>
          <cell r="BK114">
            <v>22449.47</v>
          </cell>
          <cell r="BL114">
            <v>20204.52</v>
          </cell>
          <cell r="BM114">
            <v>0</v>
          </cell>
          <cell r="BN114">
            <v>0</v>
          </cell>
          <cell r="BO114">
            <v>0</v>
          </cell>
          <cell r="BP114">
            <v>13469.68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37415.78</v>
          </cell>
          <cell r="BV114">
            <v>0</v>
          </cell>
          <cell r="BW114">
            <v>6400</v>
          </cell>
          <cell r="BX114">
            <v>0</v>
          </cell>
          <cell r="BY114">
            <v>0</v>
          </cell>
          <cell r="BZ114">
            <v>156063.13</v>
          </cell>
          <cell r="CA114">
            <v>-14583.34</v>
          </cell>
          <cell r="CB114">
            <v>-34335.96</v>
          </cell>
          <cell r="CC114">
            <v>-48919.3</v>
          </cell>
          <cell r="CD114">
            <v>107143.83</v>
          </cell>
          <cell r="CE114">
            <v>-25285.96</v>
          </cell>
          <cell r="CF114">
            <v>-1540</v>
          </cell>
          <cell r="CG114">
            <v>0</v>
          </cell>
          <cell r="CH114">
            <v>0</v>
          </cell>
          <cell r="CI114">
            <v>-26825.96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-1122.47</v>
          </cell>
          <cell r="CO114">
            <v>0</v>
          </cell>
          <cell r="CP114">
            <v>128114.70000000001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9">
          <cell r="B19">
            <v>30</v>
          </cell>
        </row>
        <row r="21">
          <cell r="C21" t="str">
            <v>NOVEMBER</v>
          </cell>
          <cell r="D21">
            <v>2004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"/>
      <sheetName val="A-1"/>
      <sheetName val="A-2"/>
      <sheetName val="B"/>
      <sheetName val="B-1"/>
      <sheetName val="B-2"/>
      <sheetName val="C "/>
      <sheetName val="&quot;D&quot;"/>
      <sheetName val="&quot;D-1&quot;"/>
      <sheetName val="&quot;D-2&quot;"/>
      <sheetName val="Appendix"/>
      <sheetName val="Databank"/>
      <sheetName val="Definitions"/>
      <sheetName val="C_"/>
      <sheetName val="T"/>
      <sheetName val="BSNotes"/>
      <sheetName val="C_4"/>
      <sheetName val="C_2"/>
      <sheetName val="C_1"/>
      <sheetName val="C_3"/>
      <sheetName val="C_13"/>
      <sheetName val="C_5"/>
      <sheetName val="C_6"/>
      <sheetName val="C_7"/>
      <sheetName val="C_8"/>
      <sheetName val="C_11"/>
      <sheetName val="C_9"/>
      <sheetName val="C_10"/>
      <sheetName val="C_12"/>
      <sheetName val="C_14"/>
      <sheetName val="C_15"/>
      <sheetName val="C_16"/>
      <sheetName val="C_17"/>
      <sheetName val="C_31"/>
      <sheetName val="C_18"/>
      <sheetName val="C_21"/>
      <sheetName val="C_20"/>
      <sheetName val="C_19"/>
      <sheetName val="C_22"/>
      <sheetName val="C_28"/>
      <sheetName val="C_23"/>
      <sheetName val="C_24"/>
      <sheetName val="C_25"/>
      <sheetName val="C_26"/>
      <sheetName val="C_27"/>
      <sheetName val="C_29"/>
      <sheetName val="C_30"/>
      <sheetName val="C_32"/>
      <sheetName val="C_33"/>
      <sheetName val="C_36"/>
      <sheetName val="C_34"/>
      <sheetName val="C_35"/>
      <sheetName val="C_37"/>
      <sheetName val="C_38"/>
      <sheetName val="C_39"/>
      <sheetName val="C_40"/>
      <sheetName val="C_41"/>
      <sheetName val="C_43"/>
      <sheetName val="C_42"/>
      <sheetName val="C_44"/>
      <sheetName val="C_45"/>
      <sheetName val="C_46"/>
      <sheetName val="C_47"/>
      <sheetName val="C_48"/>
      <sheetName val="C_49"/>
      <sheetName val="C_50"/>
      <sheetName val="Cover"/>
      <sheetName val="Tables"/>
      <sheetName val="Master"/>
      <sheetName val="YTD"/>
    </sheetNames>
    <sheetDataSet>
      <sheetData sheetId="0">
        <row r="3">
          <cell r="A3" t="str">
            <v>2003 YEAR OF ASSESSMENT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ver"/>
      <sheetName val="A"/>
      <sheetName val="A-1"/>
      <sheetName val="A-2"/>
      <sheetName val="A-3"/>
      <sheetName val="B"/>
      <sheetName val="B-1-Building"/>
      <sheetName val="B-2-P, M &amp; E"/>
      <sheetName val="B-3-Motor Vehicle"/>
      <sheetName val="B-3-1"/>
      <sheetName val="B-4 F &amp; F"/>
      <sheetName val="C"/>
      <sheetName val="D"/>
      <sheetName val="Appendix"/>
      <sheetName val="Index"/>
      <sheetName val="B-2-P,_M_&amp;_E"/>
      <sheetName val="B-3-Motor_Vehicle"/>
      <sheetName val="B-4_F_&amp;_F"/>
      <sheetName val="DATABANK"/>
      <sheetName val="B-2-P,_M_&amp;_E4"/>
      <sheetName val="B-3-Motor_Vehicle4"/>
      <sheetName val="B-4_F_&amp;_F4"/>
      <sheetName val="B-2-P,_M_&amp;_E2"/>
      <sheetName val="B-3-Motor_Vehicle2"/>
      <sheetName val="B-4_F_&amp;_F2"/>
      <sheetName val="B-2-P,_M_&amp;_E1"/>
      <sheetName val="B-3-Motor_Vehicle1"/>
      <sheetName val="B-4_F_&amp;_F1"/>
      <sheetName val="B-2-P,_M_&amp;_E3"/>
      <sheetName val="B-3-Motor_Vehicle3"/>
      <sheetName val="B-4_F_&amp;_F3"/>
      <sheetName val="B-2-P,_M_&amp;_E13"/>
      <sheetName val="B-3-Motor_Vehicle13"/>
      <sheetName val="B-4_F_&amp;_F13"/>
      <sheetName val="B-2-P,_M_&amp;_E5"/>
      <sheetName val="B-3-Motor_Vehicle5"/>
      <sheetName val="B-4_F_&amp;_F5"/>
      <sheetName val="B-2-P,_M_&amp;_E6"/>
      <sheetName val="B-3-Motor_Vehicle6"/>
      <sheetName val="B-4_F_&amp;_F6"/>
      <sheetName val="B-2-P,_M_&amp;_E7"/>
      <sheetName val="B-3-Motor_Vehicle7"/>
      <sheetName val="B-4_F_&amp;_F7"/>
      <sheetName val="B-2-P,_M_&amp;_E8"/>
      <sheetName val="B-3-Motor_Vehicle8"/>
      <sheetName val="B-4_F_&amp;_F8"/>
      <sheetName val="B-2-P,_M_&amp;_E11"/>
      <sheetName val="B-3-Motor_Vehicle11"/>
      <sheetName val="B-4_F_&amp;_F11"/>
      <sheetName val="B-2-P,_M_&amp;_E9"/>
      <sheetName val="B-3-Motor_Vehicle9"/>
      <sheetName val="B-4_F_&amp;_F9"/>
      <sheetName val="B-2-P,_M_&amp;_E10"/>
      <sheetName val="B-3-Motor_Vehicle10"/>
      <sheetName val="B-4_F_&amp;_F10"/>
      <sheetName val="B-2-P,_M_&amp;_E12"/>
      <sheetName val="B-3-Motor_Vehicle12"/>
      <sheetName val="B-4_F_&amp;_F12"/>
      <sheetName val="B-2-P,_M_&amp;_E14"/>
      <sheetName val="B-3-Motor_Vehicle14"/>
      <sheetName val="B-4_F_&amp;_F14"/>
      <sheetName val="B-2-P,_M_&amp;_E15"/>
      <sheetName val="B-3-Motor_Vehicle15"/>
      <sheetName val="B-4_F_&amp;_F15"/>
      <sheetName val="B-2-P,_M_&amp;_E16"/>
      <sheetName val="B-3-Motor_Vehicle16"/>
      <sheetName val="B-4_F_&amp;_F16"/>
      <sheetName val="B-2-P,_M_&amp;_E17"/>
      <sheetName val="B-3-Motor_Vehicle17"/>
      <sheetName val="B-4_F_&amp;_F17"/>
      <sheetName val="B-2-P,_M_&amp;_E31"/>
      <sheetName val="B-3-Motor_Vehicle31"/>
      <sheetName val="B-4_F_&amp;_F31"/>
      <sheetName val="B-2-P,_M_&amp;_E18"/>
      <sheetName val="B-3-Motor_Vehicle18"/>
      <sheetName val="B-4_F_&amp;_F18"/>
      <sheetName val="B-2-P,_M_&amp;_E21"/>
      <sheetName val="B-3-Motor_Vehicle21"/>
      <sheetName val="B-4_F_&amp;_F21"/>
      <sheetName val="B-2-P,_M_&amp;_E20"/>
      <sheetName val="B-3-Motor_Vehicle20"/>
      <sheetName val="B-4_F_&amp;_F20"/>
      <sheetName val="B-2-P,_M_&amp;_E19"/>
      <sheetName val="B-3-Motor_Vehicle19"/>
      <sheetName val="B-4_F_&amp;_F19"/>
      <sheetName val="B-2-P,_M_&amp;_E22"/>
      <sheetName val="B-3-Motor_Vehicle22"/>
      <sheetName val="B-4_F_&amp;_F22"/>
      <sheetName val="B-2-P,_M_&amp;_E28"/>
      <sheetName val="B-3-Motor_Vehicle28"/>
      <sheetName val="B-4_F_&amp;_F28"/>
      <sheetName val="B-2-P,_M_&amp;_E23"/>
      <sheetName val="B-3-Motor_Vehicle23"/>
      <sheetName val="B-4_F_&amp;_F23"/>
      <sheetName val="B-2-P,_M_&amp;_E24"/>
      <sheetName val="B-3-Motor_Vehicle24"/>
      <sheetName val="B-4_F_&amp;_F24"/>
      <sheetName val="B-2-P,_M_&amp;_E25"/>
      <sheetName val="B-3-Motor_Vehicle25"/>
      <sheetName val="B-4_F_&amp;_F25"/>
      <sheetName val="B-2-P,_M_&amp;_E26"/>
      <sheetName val="B-3-Motor_Vehicle26"/>
      <sheetName val="B-4_F_&amp;_F26"/>
      <sheetName val="B-2-P,_M_&amp;_E27"/>
      <sheetName val="B-3-Motor_Vehicle27"/>
      <sheetName val="B-4_F_&amp;_F27"/>
      <sheetName val="B-2-P,_M_&amp;_E29"/>
      <sheetName val="B-3-Motor_Vehicle29"/>
      <sheetName val="B-4_F_&amp;_F29"/>
      <sheetName val="B-2-P,_M_&amp;_E30"/>
      <sheetName val="B-3-Motor_Vehicle30"/>
      <sheetName val="B-4_F_&amp;_F30"/>
      <sheetName val="B-2-P,_M_&amp;_E32"/>
      <sheetName val="B-3-Motor_Vehicle32"/>
      <sheetName val="B-4_F_&amp;_F32"/>
      <sheetName val="B-2-P,_M_&amp;_E33"/>
      <sheetName val="B-3-Motor_Vehicle33"/>
      <sheetName val="B-4_F_&amp;_F33"/>
      <sheetName val="B-2-P,_M_&amp;_E36"/>
      <sheetName val="B-3-Motor_Vehicle36"/>
      <sheetName val="B-4_F_&amp;_F36"/>
      <sheetName val="B-2-P,_M_&amp;_E34"/>
      <sheetName val="B-3-Motor_Vehicle34"/>
      <sheetName val="B-4_F_&amp;_F34"/>
      <sheetName val="B-2-P,_M_&amp;_E35"/>
      <sheetName val="B-3-Motor_Vehicle35"/>
      <sheetName val="B-4_F_&amp;_F35"/>
      <sheetName val="B-2-P,_M_&amp;_E37"/>
      <sheetName val="B-3-Motor_Vehicle37"/>
      <sheetName val="B-4_F_&amp;_F37"/>
      <sheetName val="B-2-P,_M_&amp;_E38"/>
      <sheetName val="B-3-Motor_Vehicle38"/>
      <sheetName val="B-4_F_&amp;_F38"/>
      <sheetName val="B-2-P,_M_&amp;_E39"/>
      <sheetName val="B-3-Motor_Vehicle39"/>
      <sheetName val="B-4_F_&amp;_F39"/>
      <sheetName val="B-2-P,_M_&amp;_E40"/>
      <sheetName val="B-3-Motor_Vehicle40"/>
      <sheetName val="B-4_F_&amp;_F40"/>
      <sheetName val="B-2-P,_M_&amp;_E41"/>
      <sheetName val="B-3-Motor_Vehicle41"/>
      <sheetName val="B-4_F_&amp;_F41"/>
      <sheetName val="B-2-P,_M_&amp;_E43"/>
      <sheetName val="B-3-Motor_Vehicle43"/>
      <sheetName val="B-4_F_&amp;_F43"/>
      <sheetName val="B-2-P,_M_&amp;_E42"/>
      <sheetName val="B-3-Motor_Vehicle42"/>
      <sheetName val="B-4_F_&amp;_F42"/>
      <sheetName val="B-2-P,_M_&amp;_E44"/>
      <sheetName val="B-3-Motor_Vehicle44"/>
      <sheetName val="B-4_F_&amp;_F44"/>
      <sheetName val="B-2-P,_M_&amp;_E45"/>
      <sheetName val="B-3-Motor_Vehicle45"/>
      <sheetName val="B-4_F_&amp;_F45"/>
      <sheetName val="B-2-P,_M_&amp;_E46"/>
      <sheetName val="B-3-Motor_Vehicle46"/>
      <sheetName val="B-4_F_&amp;_F46"/>
      <sheetName val="B-2-P,_M_&amp;_E47"/>
      <sheetName val="B-3-Motor_Vehicle47"/>
      <sheetName val="B-4_F_&amp;_F47"/>
      <sheetName val="B-2-P,_M_&amp;_E48"/>
      <sheetName val="B-3-Motor_Vehicle48"/>
      <sheetName val="B-4_F_&amp;_F48"/>
      <sheetName val="B-2-P,_M_&amp;_E49"/>
      <sheetName val="B-3-Motor_Vehicle49"/>
      <sheetName val="B-4_F_&amp;_F49"/>
      <sheetName val="B-2-P,_M_&amp;_E50"/>
      <sheetName val="B-3-Motor_Vehicle50"/>
      <sheetName val="B-4_F_&amp;_F50"/>
    </sheetNames>
    <sheetDataSet>
      <sheetData sheetId="0" refreshError="1"/>
      <sheetData sheetId="1">
        <row r="1">
          <cell r="A1" t="str">
            <v>MICHELIN TYRE SERVICES COMPANY LIMITED</v>
          </cell>
        </row>
        <row r="3">
          <cell r="A3" t="str">
            <v>2003 YEAR OF ASSESSMENT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rameters"/>
      <sheetName val="Essbase"/>
      <sheetName val="Reallocations"/>
      <sheetName val="Validation Rules"/>
      <sheetName val="NS1-P&amp;L"/>
      <sheetName val="NS2 - Inc CB"/>
      <sheetName val="NS3 - Inc WB"/>
      <sheetName val="NS4 - Costs CB"/>
      <sheetName val="NS5 - Costs WB"/>
      <sheetName val="NS6A - Debt CB"/>
      <sheetName val="NS6B - Debt WB"/>
      <sheetName val="NS7 - BS"/>
      <sheetName val="NS8A - PE BS CB"/>
      <sheetName val="NS8B - AV BS CB"/>
      <sheetName val="NS9A - PE BS WB"/>
      <sheetName val="NS9B - AV BS WB"/>
      <sheetName val="MR11A-P&amp;L"/>
      <sheetName val="MR11B-Fin Costs"/>
      <sheetName val="MR12A-Pe BS"/>
      <sheetName val="MR12B-Av BS"/>
      <sheetName val="NS15-Free Funds"/>
      <sheetName val="LS16-Remit Anal"/>
      <sheetName val="NS17-TS Costs"/>
      <sheetName val="NS22-Supp Costs"/>
      <sheetName val="CAP1 - P&amp;L CB"/>
      <sheetName val="CAP2 - PE BS CB"/>
      <sheetName val="CAP3 - P&amp;L1 WB"/>
      <sheetName val="CAP4 - PE BS WB"/>
      <sheetName val="CAP5 - COSTS"/>
      <sheetName val="QAP"/>
      <sheetName val="A- Local Currency Assets"/>
      <sheetName val="B- Local Currency Liabilities"/>
      <sheetName val="C- Foreign Currency Assets"/>
      <sheetName val="D- Foreign Currency Liabilities"/>
      <sheetName val="E- Consolidated Assets "/>
      <sheetName val="F- Consolidated Liabilities"/>
      <sheetName val="H- BUR Output"/>
      <sheetName val="EP Parms - CB &amp; Oth Bkg"/>
      <sheetName val="EP Calcs - CB &amp; Oth Bkg"/>
      <sheetName val="Working"/>
      <sheetName val="Cover"/>
      <sheetName val="Databank"/>
      <sheetName val="Definitions"/>
      <sheetName val="Validation_Rules"/>
      <sheetName val="NS2_-_Inc_CB"/>
      <sheetName val="NS3_-_Inc_WB"/>
      <sheetName val="NS4_-_Costs_CB"/>
      <sheetName val="NS5_-_Costs_WB"/>
      <sheetName val="NS6A_-_Debt_CB"/>
      <sheetName val="NS6B_-_Debt_WB"/>
      <sheetName val="NS7_-_BS"/>
      <sheetName val="NS8A_-_PE_BS_CB"/>
      <sheetName val="NS8B_-_AV_BS_CB"/>
      <sheetName val="NS9A_-_PE_BS_WB"/>
      <sheetName val="NS9B_-_AV_BS_WB"/>
      <sheetName val="MR11B-Fin_Costs"/>
      <sheetName val="MR12A-Pe_BS"/>
      <sheetName val="MR12B-Av_BS"/>
      <sheetName val="NS15-Free_Funds"/>
      <sheetName val="LS16-Remit_Anal"/>
      <sheetName val="NS17-TS_Costs"/>
      <sheetName val="NS22-Supp_Costs"/>
      <sheetName val="CAP1_-_P&amp;L_CB"/>
      <sheetName val="CAP2_-_PE_BS_CB"/>
      <sheetName val="CAP3_-_P&amp;L1_WB"/>
      <sheetName val="CAP4_-_PE_BS_WB"/>
      <sheetName val="CAP5_-_COSTS"/>
      <sheetName val="A-_Local_Currency_Assets"/>
      <sheetName val="B-_Local_Currency_Liabilities"/>
      <sheetName val="C-_Foreign_Currency_Assets"/>
      <sheetName val="D-_Foreign_Currency_Liabilities"/>
      <sheetName val="E-_Consolidated_Assets_"/>
      <sheetName val="F-_Consolidated_Liabilities"/>
      <sheetName val="H-_BUR_Output"/>
      <sheetName val="EP_Parms_-_CB_&amp;_Oth_Bkg"/>
      <sheetName val="EP_Calcs_-_CB_&amp;_Oth_Bkg"/>
      <sheetName val="Validation_Rules3"/>
      <sheetName val="NS2_-_Inc_CB3"/>
      <sheetName val="NS3_-_Inc_WB3"/>
      <sheetName val="NS4_-_Costs_CB3"/>
      <sheetName val="NS5_-_Costs_WB3"/>
      <sheetName val="NS6A_-_Debt_CB3"/>
      <sheetName val="NS6B_-_Debt_WB3"/>
      <sheetName val="NS7_-_BS3"/>
      <sheetName val="NS8A_-_PE_BS_CB3"/>
      <sheetName val="NS8B_-_AV_BS_CB3"/>
      <sheetName val="NS9A_-_PE_BS_WB3"/>
      <sheetName val="NS9B_-_AV_BS_WB3"/>
      <sheetName val="MR11B-Fin_Costs3"/>
      <sheetName val="MR12A-Pe_BS3"/>
      <sheetName val="MR12B-Av_BS3"/>
      <sheetName val="NS15-Free_Funds3"/>
      <sheetName val="LS16-Remit_Anal3"/>
      <sheetName val="NS17-TS_Costs3"/>
      <sheetName val="NS22-Supp_Costs3"/>
      <sheetName val="CAP1_-_P&amp;L_CB3"/>
      <sheetName val="CAP2_-_PE_BS_CB3"/>
      <sheetName val="CAP3_-_P&amp;L1_WB3"/>
      <sheetName val="CAP4_-_PE_BS_WB3"/>
      <sheetName val="CAP5_-_COSTS3"/>
      <sheetName val="A-_Local_Currency_Assets3"/>
      <sheetName val="B-_Local_Currency_Liabilities3"/>
      <sheetName val="C-_Foreign_Currency_Assets3"/>
      <sheetName val="D-_Foreign_Currency_Liabilitie3"/>
      <sheetName val="E-_Consolidated_Assets_3"/>
      <sheetName val="F-_Consolidated_Liabilities3"/>
      <sheetName val="H-_BUR_Output3"/>
      <sheetName val="EP_Parms_-_CB_&amp;_Oth_Bkg3"/>
      <sheetName val="EP_Calcs_-_CB_&amp;_Oth_Bkg3"/>
      <sheetName val="Validation_Rules1"/>
      <sheetName val="NS2_-_Inc_CB1"/>
      <sheetName val="NS3_-_Inc_WB1"/>
      <sheetName val="NS4_-_Costs_CB1"/>
      <sheetName val="NS5_-_Costs_WB1"/>
      <sheetName val="NS6A_-_Debt_CB1"/>
      <sheetName val="NS6B_-_Debt_WB1"/>
      <sheetName val="NS7_-_BS1"/>
      <sheetName val="NS8A_-_PE_BS_CB1"/>
      <sheetName val="NS8B_-_AV_BS_CB1"/>
      <sheetName val="NS9A_-_PE_BS_WB1"/>
      <sheetName val="NS9B_-_AV_BS_WB1"/>
      <sheetName val="MR11B-Fin_Costs1"/>
      <sheetName val="MR12A-Pe_BS1"/>
      <sheetName val="MR12B-Av_BS1"/>
      <sheetName val="NS15-Free_Funds1"/>
      <sheetName val="LS16-Remit_Anal1"/>
      <sheetName val="NS17-TS_Costs1"/>
      <sheetName val="NS22-Supp_Costs1"/>
      <sheetName val="CAP1_-_P&amp;L_CB1"/>
      <sheetName val="CAP2_-_PE_BS_CB1"/>
      <sheetName val="CAP3_-_P&amp;L1_WB1"/>
      <sheetName val="CAP4_-_PE_BS_WB1"/>
      <sheetName val="CAP5_-_COSTS1"/>
      <sheetName val="A-_Local_Currency_Assets1"/>
      <sheetName val="B-_Local_Currency_Liabilities1"/>
      <sheetName val="C-_Foreign_Currency_Assets1"/>
      <sheetName val="D-_Foreign_Currency_Liabilitie1"/>
      <sheetName val="E-_Consolidated_Assets_1"/>
      <sheetName val="F-_Consolidated_Liabilities1"/>
      <sheetName val="H-_BUR_Output1"/>
      <sheetName val="EP_Parms_-_CB_&amp;_Oth_Bkg1"/>
      <sheetName val="EP_Calcs_-_CB_&amp;_Oth_Bkg1"/>
      <sheetName val="Validation_Rules2"/>
      <sheetName val="NS2_-_Inc_CB2"/>
      <sheetName val="NS3_-_Inc_WB2"/>
      <sheetName val="NS4_-_Costs_CB2"/>
      <sheetName val="NS5_-_Costs_WB2"/>
      <sheetName val="NS6A_-_Debt_CB2"/>
      <sheetName val="NS6B_-_Debt_WB2"/>
      <sheetName val="NS7_-_BS2"/>
      <sheetName val="NS8A_-_PE_BS_CB2"/>
      <sheetName val="NS8B_-_AV_BS_CB2"/>
      <sheetName val="NS9A_-_PE_BS_WB2"/>
      <sheetName val="NS9B_-_AV_BS_WB2"/>
      <sheetName val="MR11B-Fin_Costs2"/>
      <sheetName val="MR12A-Pe_BS2"/>
      <sheetName val="MR12B-Av_BS2"/>
      <sheetName val="NS15-Free_Funds2"/>
      <sheetName val="LS16-Remit_Anal2"/>
      <sheetName val="NS17-TS_Costs2"/>
      <sheetName val="NS22-Supp_Costs2"/>
      <sheetName val="CAP1_-_P&amp;L_CB2"/>
      <sheetName val="CAP2_-_PE_BS_CB2"/>
      <sheetName val="CAP3_-_P&amp;L1_WB2"/>
      <sheetName val="CAP4_-_PE_BS_WB2"/>
      <sheetName val="CAP5_-_COSTS2"/>
      <sheetName val="A-_Local_Currency_Assets2"/>
      <sheetName val="B-_Local_Currency_Liabilities2"/>
      <sheetName val="C-_Foreign_Currency_Assets2"/>
      <sheetName val="D-_Foreign_Currency_Liabilitie2"/>
      <sheetName val="E-_Consolidated_Assets_2"/>
      <sheetName val="F-_Consolidated_Liabilities2"/>
      <sheetName val="H-_BUR_Output2"/>
      <sheetName val="EP_Parms_-_CB_&amp;_Oth_Bkg2"/>
      <sheetName val="EP_Calcs_-_CB_&amp;_Oth_Bkg2"/>
      <sheetName val="Validation_Rules12"/>
      <sheetName val="NS2_-_Inc_CB12"/>
      <sheetName val="NS3_-_Inc_WB12"/>
      <sheetName val="NS4_-_Costs_CB12"/>
      <sheetName val="NS5_-_Costs_WB12"/>
      <sheetName val="NS6A_-_Debt_CB12"/>
      <sheetName val="NS6B_-_Debt_WB12"/>
      <sheetName val="NS7_-_BS12"/>
      <sheetName val="NS8A_-_PE_BS_CB12"/>
      <sheetName val="NS8B_-_AV_BS_CB12"/>
      <sheetName val="NS9A_-_PE_BS_WB12"/>
      <sheetName val="NS9B_-_AV_BS_WB12"/>
      <sheetName val="MR11B-Fin_Costs12"/>
      <sheetName val="MR12A-Pe_BS12"/>
      <sheetName val="MR12B-Av_BS12"/>
      <sheetName val="NS15-Free_Funds12"/>
      <sheetName val="LS16-Remit_Anal12"/>
      <sheetName val="NS17-TS_Costs12"/>
      <sheetName val="NS22-Supp_Costs12"/>
      <sheetName val="CAP1_-_P&amp;L_CB12"/>
      <sheetName val="CAP2_-_PE_BS_CB12"/>
      <sheetName val="CAP3_-_P&amp;L1_WB12"/>
      <sheetName val="CAP4_-_PE_BS_WB12"/>
      <sheetName val="CAP5_-_COSTS12"/>
      <sheetName val="A-_Local_Currency_Assets12"/>
      <sheetName val="B-_Local_Currency_Liabilities12"/>
      <sheetName val="C-_Foreign_Currency_Assets12"/>
      <sheetName val="D-_Foreign_Currency_Liabiliti12"/>
      <sheetName val="E-_Consolidated_Assets_12"/>
      <sheetName val="F-_Consolidated_Liabilities12"/>
      <sheetName val="H-_BUR_Output12"/>
      <sheetName val="EP_Parms_-_CB_&amp;_Oth_Bkg12"/>
      <sheetName val="EP_Calcs_-_CB_&amp;_Oth_Bkg12"/>
      <sheetName val="Validation_Rules4"/>
      <sheetName val="NS2_-_Inc_CB4"/>
      <sheetName val="NS3_-_Inc_WB4"/>
      <sheetName val="NS4_-_Costs_CB4"/>
      <sheetName val="NS5_-_Costs_WB4"/>
      <sheetName val="NS6A_-_Debt_CB4"/>
      <sheetName val="NS6B_-_Debt_WB4"/>
      <sheetName val="NS7_-_BS4"/>
      <sheetName val="NS8A_-_PE_BS_CB4"/>
      <sheetName val="NS8B_-_AV_BS_CB4"/>
      <sheetName val="NS9A_-_PE_BS_WB4"/>
      <sheetName val="NS9B_-_AV_BS_WB4"/>
      <sheetName val="MR11B-Fin_Costs4"/>
      <sheetName val="MR12A-Pe_BS4"/>
      <sheetName val="MR12B-Av_BS4"/>
      <sheetName val="NS15-Free_Funds4"/>
      <sheetName val="LS16-Remit_Anal4"/>
      <sheetName val="NS17-TS_Costs4"/>
      <sheetName val="NS22-Supp_Costs4"/>
      <sheetName val="CAP1_-_P&amp;L_CB4"/>
      <sheetName val="CAP2_-_PE_BS_CB4"/>
      <sheetName val="CAP3_-_P&amp;L1_WB4"/>
      <sheetName val="CAP4_-_PE_BS_WB4"/>
      <sheetName val="CAP5_-_COSTS4"/>
      <sheetName val="A-_Local_Currency_Assets4"/>
      <sheetName val="B-_Local_Currency_Liabilities4"/>
      <sheetName val="C-_Foreign_Currency_Assets4"/>
      <sheetName val="D-_Foreign_Currency_Liabilitie4"/>
      <sheetName val="E-_Consolidated_Assets_4"/>
      <sheetName val="F-_Consolidated_Liabilities4"/>
      <sheetName val="H-_BUR_Output4"/>
      <sheetName val="EP_Parms_-_CB_&amp;_Oth_Bkg4"/>
      <sheetName val="EP_Calcs_-_CB_&amp;_Oth_Bkg4"/>
      <sheetName val="Validation_Rules5"/>
      <sheetName val="NS2_-_Inc_CB5"/>
      <sheetName val="NS3_-_Inc_WB5"/>
      <sheetName val="NS4_-_Costs_CB5"/>
      <sheetName val="NS5_-_Costs_WB5"/>
      <sheetName val="NS6A_-_Debt_CB5"/>
      <sheetName val="NS6B_-_Debt_WB5"/>
      <sheetName val="NS7_-_BS5"/>
      <sheetName val="NS8A_-_PE_BS_CB5"/>
      <sheetName val="NS8B_-_AV_BS_CB5"/>
      <sheetName val="NS9A_-_PE_BS_WB5"/>
      <sheetName val="NS9B_-_AV_BS_WB5"/>
      <sheetName val="MR11B-Fin_Costs5"/>
      <sheetName val="MR12A-Pe_BS5"/>
      <sheetName val="MR12B-Av_BS5"/>
      <sheetName val="NS15-Free_Funds5"/>
      <sheetName val="LS16-Remit_Anal5"/>
      <sheetName val="NS17-TS_Costs5"/>
      <sheetName val="NS22-Supp_Costs5"/>
      <sheetName val="CAP1_-_P&amp;L_CB5"/>
      <sheetName val="CAP2_-_PE_BS_CB5"/>
      <sheetName val="CAP3_-_P&amp;L1_WB5"/>
      <sheetName val="CAP4_-_PE_BS_WB5"/>
      <sheetName val="CAP5_-_COSTS5"/>
      <sheetName val="A-_Local_Currency_Assets5"/>
      <sheetName val="B-_Local_Currency_Liabilities5"/>
      <sheetName val="C-_Foreign_Currency_Assets5"/>
      <sheetName val="D-_Foreign_Currency_Liabilitie5"/>
      <sheetName val="E-_Consolidated_Assets_5"/>
      <sheetName val="F-_Consolidated_Liabilities5"/>
      <sheetName val="H-_BUR_Output5"/>
      <sheetName val="EP_Parms_-_CB_&amp;_Oth_Bkg5"/>
      <sheetName val="EP_Calcs_-_CB_&amp;_Oth_Bkg5"/>
      <sheetName val="Validation_Rules6"/>
      <sheetName val="NS2_-_Inc_CB6"/>
      <sheetName val="NS3_-_Inc_WB6"/>
      <sheetName val="NS4_-_Costs_CB6"/>
      <sheetName val="NS5_-_Costs_WB6"/>
      <sheetName val="NS6A_-_Debt_CB6"/>
      <sheetName val="NS6B_-_Debt_WB6"/>
      <sheetName val="NS7_-_BS6"/>
      <sheetName val="NS8A_-_PE_BS_CB6"/>
      <sheetName val="NS8B_-_AV_BS_CB6"/>
      <sheetName val="NS9A_-_PE_BS_WB6"/>
      <sheetName val="NS9B_-_AV_BS_WB6"/>
      <sheetName val="MR11B-Fin_Costs6"/>
      <sheetName val="MR12A-Pe_BS6"/>
      <sheetName val="MR12B-Av_BS6"/>
      <sheetName val="NS15-Free_Funds6"/>
      <sheetName val="LS16-Remit_Anal6"/>
      <sheetName val="NS17-TS_Costs6"/>
      <sheetName val="NS22-Supp_Costs6"/>
      <sheetName val="CAP1_-_P&amp;L_CB6"/>
      <sheetName val="CAP2_-_PE_BS_CB6"/>
      <sheetName val="CAP3_-_P&amp;L1_WB6"/>
      <sheetName val="CAP4_-_PE_BS_WB6"/>
      <sheetName val="CAP5_-_COSTS6"/>
      <sheetName val="A-_Local_Currency_Assets6"/>
      <sheetName val="B-_Local_Currency_Liabilities6"/>
      <sheetName val="C-_Foreign_Currency_Assets6"/>
      <sheetName val="D-_Foreign_Currency_Liabilitie6"/>
      <sheetName val="E-_Consolidated_Assets_6"/>
      <sheetName val="F-_Consolidated_Liabilities6"/>
      <sheetName val="H-_BUR_Output6"/>
      <sheetName val="EP_Parms_-_CB_&amp;_Oth_Bkg6"/>
      <sheetName val="EP_Calcs_-_CB_&amp;_Oth_Bkg6"/>
      <sheetName val="Validation_Rules7"/>
      <sheetName val="NS2_-_Inc_CB7"/>
      <sheetName val="NS3_-_Inc_WB7"/>
      <sheetName val="NS4_-_Costs_CB7"/>
      <sheetName val="NS5_-_Costs_WB7"/>
      <sheetName val="NS6A_-_Debt_CB7"/>
      <sheetName val="NS6B_-_Debt_WB7"/>
      <sheetName val="NS7_-_BS7"/>
      <sheetName val="NS8A_-_PE_BS_CB7"/>
      <sheetName val="NS8B_-_AV_BS_CB7"/>
      <sheetName val="NS9A_-_PE_BS_WB7"/>
      <sheetName val="NS9B_-_AV_BS_WB7"/>
      <sheetName val="MR11B-Fin_Costs7"/>
      <sheetName val="MR12A-Pe_BS7"/>
      <sheetName val="MR12B-Av_BS7"/>
      <sheetName val="NS15-Free_Funds7"/>
      <sheetName val="LS16-Remit_Anal7"/>
      <sheetName val="NS17-TS_Costs7"/>
      <sheetName val="NS22-Supp_Costs7"/>
      <sheetName val="CAP1_-_P&amp;L_CB7"/>
      <sheetName val="CAP2_-_PE_BS_CB7"/>
      <sheetName val="CAP3_-_P&amp;L1_WB7"/>
      <sheetName val="CAP4_-_PE_BS_WB7"/>
      <sheetName val="CAP5_-_COSTS7"/>
      <sheetName val="A-_Local_Currency_Assets7"/>
      <sheetName val="B-_Local_Currency_Liabilities7"/>
      <sheetName val="C-_Foreign_Currency_Assets7"/>
      <sheetName val="D-_Foreign_Currency_Liabilitie7"/>
      <sheetName val="E-_Consolidated_Assets_7"/>
      <sheetName val="F-_Consolidated_Liabilities7"/>
      <sheetName val="H-_BUR_Output7"/>
      <sheetName val="EP_Parms_-_CB_&amp;_Oth_Bkg7"/>
      <sheetName val="EP_Calcs_-_CB_&amp;_Oth_Bkg7"/>
      <sheetName val="Validation_Rules10"/>
      <sheetName val="NS2_-_Inc_CB10"/>
      <sheetName val="NS3_-_Inc_WB10"/>
      <sheetName val="NS4_-_Costs_CB10"/>
      <sheetName val="NS5_-_Costs_WB10"/>
      <sheetName val="NS6A_-_Debt_CB10"/>
      <sheetName val="NS6B_-_Debt_WB10"/>
      <sheetName val="NS7_-_BS10"/>
      <sheetName val="NS8A_-_PE_BS_CB10"/>
      <sheetName val="NS8B_-_AV_BS_CB10"/>
      <sheetName val="NS9A_-_PE_BS_WB10"/>
      <sheetName val="NS9B_-_AV_BS_WB10"/>
      <sheetName val="MR11B-Fin_Costs10"/>
      <sheetName val="MR12A-Pe_BS10"/>
      <sheetName val="MR12B-Av_BS10"/>
      <sheetName val="NS15-Free_Funds10"/>
      <sheetName val="LS16-Remit_Anal10"/>
      <sheetName val="NS17-TS_Costs10"/>
      <sheetName val="NS22-Supp_Costs10"/>
      <sheetName val="CAP1_-_P&amp;L_CB10"/>
      <sheetName val="CAP2_-_PE_BS_CB10"/>
      <sheetName val="CAP3_-_P&amp;L1_WB10"/>
      <sheetName val="CAP4_-_PE_BS_WB10"/>
      <sheetName val="CAP5_-_COSTS10"/>
      <sheetName val="A-_Local_Currency_Assets10"/>
      <sheetName val="B-_Local_Currency_Liabilities10"/>
      <sheetName val="C-_Foreign_Currency_Assets10"/>
      <sheetName val="D-_Foreign_Currency_Liabiliti10"/>
      <sheetName val="E-_Consolidated_Assets_10"/>
      <sheetName val="F-_Consolidated_Liabilities10"/>
      <sheetName val="H-_BUR_Output10"/>
      <sheetName val="EP_Parms_-_CB_&amp;_Oth_Bkg10"/>
      <sheetName val="EP_Calcs_-_CB_&amp;_Oth_Bkg10"/>
      <sheetName val="Validation_Rules8"/>
      <sheetName val="NS2_-_Inc_CB8"/>
      <sheetName val="NS3_-_Inc_WB8"/>
      <sheetName val="NS4_-_Costs_CB8"/>
      <sheetName val="NS5_-_Costs_WB8"/>
      <sheetName val="NS6A_-_Debt_CB8"/>
      <sheetName val="NS6B_-_Debt_WB8"/>
      <sheetName val="NS7_-_BS8"/>
      <sheetName val="NS8A_-_PE_BS_CB8"/>
      <sheetName val="NS8B_-_AV_BS_CB8"/>
      <sheetName val="NS9A_-_PE_BS_WB8"/>
      <sheetName val="NS9B_-_AV_BS_WB8"/>
      <sheetName val="MR11B-Fin_Costs8"/>
      <sheetName val="MR12A-Pe_BS8"/>
      <sheetName val="MR12B-Av_BS8"/>
      <sheetName val="NS15-Free_Funds8"/>
      <sheetName val="LS16-Remit_Anal8"/>
      <sheetName val="NS17-TS_Costs8"/>
      <sheetName val="NS22-Supp_Costs8"/>
      <sheetName val="CAP1_-_P&amp;L_CB8"/>
      <sheetName val="CAP2_-_PE_BS_CB8"/>
      <sheetName val="CAP3_-_P&amp;L1_WB8"/>
      <sheetName val="CAP4_-_PE_BS_WB8"/>
      <sheetName val="CAP5_-_COSTS8"/>
      <sheetName val="A-_Local_Currency_Assets8"/>
      <sheetName val="B-_Local_Currency_Liabilities8"/>
      <sheetName val="C-_Foreign_Currency_Assets8"/>
      <sheetName val="D-_Foreign_Currency_Liabilitie8"/>
      <sheetName val="E-_Consolidated_Assets_8"/>
      <sheetName val="F-_Consolidated_Liabilities8"/>
      <sheetName val="H-_BUR_Output8"/>
      <sheetName val="EP_Parms_-_CB_&amp;_Oth_Bkg8"/>
      <sheetName val="EP_Calcs_-_CB_&amp;_Oth_Bkg8"/>
      <sheetName val="Validation_Rules9"/>
      <sheetName val="NS2_-_Inc_CB9"/>
      <sheetName val="NS3_-_Inc_WB9"/>
      <sheetName val="NS4_-_Costs_CB9"/>
      <sheetName val="NS5_-_Costs_WB9"/>
      <sheetName val="NS6A_-_Debt_CB9"/>
      <sheetName val="NS6B_-_Debt_WB9"/>
      <sheetName val="NS7_-_BS9"/>
      <sheetName val="NS8A_-_PE_BS_CB9"/>
      <sheetName val="NS8B_-_AV_BS_CB9"/>
      <sheetName val="NS9A_-_PE_BS_WB9"/>
      <sheetName val="NS9B_-_AV_BS_WB9"/>
      <sheetName val="MR11B-Fin_Costs9"/>
      <sheetName val="MR12A-Pe_BS9"/>
      <sheetName val="MR12B-Av_BS9"/>
      <sheetName val="NS15-Free_Funds9"/>
      <sheetName val="LS16-Remit_Anal9"/>
      <sheetName val="NS17-TS_Costs9"/>
      <sheetName val="NS22-Supp_Costs9"/>
      <sheetName val="CAP1_-_P&amp;L_CB9"/>
      <sheetName val="CAP2_-_PE_BS_CB9"/>
      <sheetName val="CAP3_-_P&amp;L1_WB9"/>
      <sheetName val="CAP4_-_PE_BS_WB9"/>
      <sheetName val="CAP5_-_COSTS9"/>
      <sheetName val="A-_Local_Currency_Assets9"/>
      <sheetName val="B-_Local_Currency_Liabilities9"/>
      <sheetName val="C-_Foreign_Currency_Assets9"/>
      <sheetName val="D-_Foreign_Currency_Liabilitie9"/>
      <sheetName val="E-_Consolidated_Assets_9"/>
      <sheetName val="F-_Consolidated_Liabilities9"/>
      <sheetName val="H-_BUR_Output9"/>
      <sheetName val="EP_Parms_-_CB_&amp;_Oth_Bkg9"/>
      <sheetName val="EP_Calcs_-_CB_&amp;_Oth_Bkg9"/>
      <sheetName val="Validation_Rules11"/>
      <sheetName val="NS2_-_Inc_CB11"/>
      <sheetName val="NS3_-_Inc_WB11"/>
      <sheetName val="NS4_-_Costs_CB11"/>
      <sheetName val="NS5_-_Costs_WB11"/>
      <sheetName val="NS6A_-_Debt_CB11"/>
      <sheetName val="NS6B_-_Debt_WB11"/>
      <sheetName val="NS7_-_BS11"/>
      <sheetName val="NS8A_-_PE_BS_CB11"/>
      <sheetName val="NS8B_-_AV_BS_CB11"/>
      <sheetName val="NS9A_-_PE_BS_WB11"/>
      <sheetName val="NS9B_-_AV_BS_WB11"/>
      <sheetName val="MR11B-Fin_Costs11"/>
      <sheetName val="MR12A-Pe_BS11"/>
      <sheetName val="MR12B-Av_BS11"/>
      <sheetName val="NS15-Free_Funds11"/>
      <sheetName val="LS16-Remit_Anal11"/>
      <sheetName val="NS17-TS_Costs11"/>
      <sheetName val="NS22-Supp_Costs11"/>
      <sheetName val="CAP1_-_P&amp;L_CB11"/>
      <sheetName val="CAP2_-_PE_BS_CB11"/>
      <sheetName val="CAP3_-_P&amp;L1_WB11"/>
      <sheetName val="CAP4_-_PE_BS_WB11"/>
      <sheetName val="CAP5_-_COSTS11"/>
      <sheetName val="A-_Local_Currency_Assets11"/>
      <sheetName val="B-_Local_Currency_Liabilities11"/>
      <sheetName val="C-_Foreign_Currency_Assets11"/>
      <sheetName val="D-_Foreign_Currency_Liabiliti11"/>
      <sheetName val="E-_Consolidated_Assets_11"/>
      <sheetName val="F-_Consolidated_Liabilities11"/>
      <sheetName val="H-_BUR_Output11"/>
      <sheetName val="EP_Parms_-_CB_&amp;_Oth_Bkg11"/>
      <sheetName val="EP_Calcs_-_CB_&amp;_Oth_Bkg11"/>
      <sheetName val="Validation_Rules13"/>
      <sheetName val="NS2_-_Inc_CB13"/>
      <sheetName val="NS3_-_Inc_WB13"/>
      <sheetName val="NS4_-_Costs_CB13"/>
      <sheetName val="NS5_-_Costs_WB13"/>
      <sheetName val="NS6A_-_Debt_CB13"/>
      <sheetName val="NS6B_-_Debt_WB13"/>
      <sheetName val="NS7_-_BS13"/>
      <sheetName val="NS8A_-_PE_BS_CB13"/>
      <sheetName val="NS8B_-_AV_BS_CB13"/>
      <sheetName val="NS9A_-_PE_BS_WB13"/>
      <sheetName val="NS9B_-_AV_BS_WB13"/>
      <sheetName val="MR11B-Fin_Costs13"/>
      <sheetName val="MR12A-Pe_BS13"/>
      <sheetName val="MR12B-Av_BS13"/>
      <sheetName val="NS15-Free_Funds13"/>
      <sheetName val="LS16-Remit_Anal13"/>
      <sheetName val="NS17-TS_Costs13"/>
      <sheetName val="NS22-Supp_Costs13"/>
      <sheetName val="CAP1_-_P&amp;L_CB13"/>
      <sheetName val="CAP2_-_PE_BS_CB13"/>
      <sheetName val="CAP3_-_P&amp;L1_WB13"/>
      <sheetName val="CAP4_-_PE_BS_WB13"/>
      <sheetName val="CAP5_-_COSTS13"/>
      <sheetName val="A-_Local_Currency_Assets13"/>
      <sheetName val="B-_Local_Currency_Liabilities13"/>
      <sheetName val="C-_Foreign_Currency_Assets13"/>
      <sheetName val="D-_Foreign_Currency_Liabiliti13"/>
      <sheetName val="E-_Consolidated_Assets_13"/>
      <sheetName val="F-_Consolidated_Liabilities13"/>
      <sheetName val="H-_BUR_Output13"/>
      <sheetName val="EP_Parms_-_CB_&amp;_Oth_Bkg13"/>
      <sheetName val="EP_Calcs_-_CB_&amp;_Oth_Bkg13"/>
      <sheetName val="Validation_Rules14"/>
      <sheetName val="NS2_-_Inc_CB14"/>
      <sheetName val="NS3_-_Inc_WB14"/>
      <sheetName val="NS4_-_Costs_CB14"/>
      <sheetName val="NS5_-_Costs_WB14"/>
      <sheetName val="NS6A_-_Debt_CB14"/>
      <sheetName val="NS6B_-_Debt_WB14"/>
      <sheetName val="NS7_-_BS14"/>
      <sheetName val="NS8A_-_PE_BS_CB14"/>
      <sheetName val="NS8B_-_AV_BS_CB14"/>
      <sheetName val="NS9A_-_PE_BS_WB14"/>
      <sheetName val="NS9B_-_AV_BS_WB14"/>
      <sheetName val="MR11B-Fin_Costs14"/>
      <sheetName val="MR12A-Pe_BS14"/>
      <sheetName val="MR12B-Av_BS14"/>
      <sheetName val="NS15-Free_Funds14"/>
      <sheetName val="LS16-Remit_Anal14"/>
      <sheetName val="NS17-TS_Costs14"/>
      <sheetName val="NS22-Supp_Costs14"/>
      <sheetName val="CAP1_-_P&amp;L_CB14"/>
      <sheetName val="CAP2_-_PE_BS_CB14"/>
      <sheetName val="CAP3_-_P&amp;L1_WB14"/>
      <sheetName val="CAP4_-_PE_BS_WB14"/>
      <sheetName val="CAP5_-_COSTS14"/>
      <sheetName val="A-_Local_Currency_Assets14"/>
      <sheetName val="B-_Local_Currency_Liabilities14"/>
      <sheetName val="C-_Foreign_Currency_Assets14"/>
      <sheetName val="D-_Foreign_Currency_Liabiliti14"/>
      <sheetName val="E-_Consolidated_Assets_14"/>
      <sheetName val="F-_Consolidated_Liabilities14"/>
      <sheetName val="H-_BUR_Output14"/>
      <sheetName val="EP_Parms_-_CB_&amp;_Oth_Bkg14"/>
      <sheetName val="EP_Calcs_-_CB_&amp;_Oth_Bkg14"/>
      <sheetName val="Validation_Rules15"/>
      <sheetName val="NS2_-_Inc_CB15"/>
      <sheetName val="NS3_-_Inc_WB15"/>
      <sheetName val="NS4_-_Costs_CB15"/>
      <sheetName val="NS5_-_Costs_WB15"/>
      <sheetName val="NS6A_-_Debt_CB15"/>
      <sheetName val="NS6B_-_Debt_WB15"/>
      <sheetName val="NS7_-_BS15"/>
      <sheetName val="NS8A_-_PE_BS_CB15"/>
      <sheetName val="NS8B_-_AV_BS_CB15"/>
      <sheetName val="NS9A_-_PE_BS_WB15"/>
      <sheetName val="NS9B_-_AV_BS_WB15"/>
      <sheetName val="MR11B-Fin_Costs15"/>
      <sheetName val="MR12A-Pe_BS15"/>
      <sheetName val="MR12B-Av_BS15"/>
      <sheetName val="NS15-Free_Funds15"/>
      <sheetName val="LS16-Remit_Anal15"/>
      <sheetName val="NS17-TS_Costs15"/>
      <sheetName val="NS22-Supp_Costs15"/>
      <sheetName val="CAP1_-_P&amp;L_CB15"/>
      <sheetName val="CAP2_-_PE_BS_CB15"/>
      <sheetName val="CAP3_-_P&amp;L1_WB15"/>
      <sheetName val="CAP4_-_PE_BS_WB15"/>
      <sheetName val="CAP5_-_COSTS15"/>
      <sheetName val="A-_Local_Currency_Assets15"/>
      <sheetName val="B-_Local_Currency_Liabilities15"/>
      <sheetName val="C-_Foreign_Currency_Assets15"/>
      <sheetName val="D-_Foreign_Currency_Liabiliti15"/>
      <sheetName val="E-_Consolidated_Assets_15"/>
      <sheetName val="F-_Consolidated_Liabilities15"/>
      <sheetName val="H-_BUR_Output15"/>
      <sheetName val="EP_Parms_-_CB_&amp;_Oth_Bkg15"/>
      <sheetName val="EP_Calcs_-_CB_&amp;_Oth_Bkg15"/>
      <sheetName val="Validation_Rules16"/>
      <sheetName val="NS2_-_Inc_CB16"/>
      <sheetName val="NS3_-_Inc_WB16"/>
      <sheetName val="NS4_-_Costs_CB16"/>
      <sheetName val="NS5_-_Costs_WB16"/>
      <sheetName val="NS6A_-_Debt_CB16"/>
      <sheetName val="NS6B_-_Debt_WB16"/>
      <sheetName val="NS7_-_BS16"/>
      <sheetName val="NS8A_-_PE_BS_CB16"/>
      <sheetName val="NS8B_-_AV_BS_CB16"/>
      <sheetName val="NS9A_-_PE_BS_WB16"/>
      <sheetName val="NS9B_-_AV_BS_WB16"/>
      <sheetName val="MR11B-Fin_Costs16"/>
      <sheetName val="MR12A-Pe_BS16"/>
      <sheetName val="MR12B-Av_BS16"/>
      <sheetName val="NS15-Free_Funds16"/>
      <sheetName val="LS16-Remit_Anal16"/>
      <sheetName val="NS17-TS_Costs16"/>
      <sheetName val="NS22-Supp_Costs16"/>
      <sheetName val="CAP1_-_P&amp;L_CB16"/>
      <sheetName val="CAP2_-_PE_BS_CB16"/>
      <sheetName val="CAP3_-_P&amp;L1_WB16"/>
      <sheetName val="CAP4_-_PE_BS_WB16"/>
      <sheetName val="CAP5_-_COSTS16"/>
      <sheetName val="A-_Local_Currency_Assets16"/>
      <sheetName val="B-_Local_Currency_Liabilities16"/>
      <sheetName val="C-_Foreign_Currency_Assets16"/>
      <sheetName val="D-_Foreign_Currency_Liabiliti16"/>
      <sheetName val="E-_Consolidated_Assets_16"/>
      <sheetName val="F-_Consolidated_Liabilities16"/>
      <sheetName val="H-_BUR_Output16"/>
      <sheetName val="EP_Parms_-_CB_&amp;_Oth_Bkg16"/>
      <sheetName val="EP_Calcs_-_CB_&amp;_Oth_Bkg16"/>
      <sheetName val="Validation_Rules30"/>
      <sheetName val="NS2_-_Inc_CB30"/>
      <sheetName val="NS3_-_Inc_WB30"/>
      <sheetName val="NS4_-_Costs_CB30"/>
      <sheetName val="NS5_-_Costs_WB30"/>
      <sheetName val="NS6A_-_Debt_CB30"/>
      <sheetName val="NS6B_-_Debt_WB30"/>
      <sheetName val="NS7_-_BS30"/>
      <sheetName val="NS8A_-_PE_BS_CB30"/>
      <sheetName val="NS8B_-_AV_BS_CB30"/>
      <sheetName val="NS9A_-_PE_BS_WB30"/>
      <sheetName val="NS9B_-_AV_BS_WB30"/>
      <sheetName val="MR11B-Fin_Costs30"/>
      <sheetName val="MR12A-Pe_BS30"/>
      <sheetName val="MR12B-Av_BS30"/>
      <sheetName val="NS15-Free_Funds30"/>
      <sheetName val="LS16-Remit_Anal30"/>
      <sheetName val="NS17-TS_Costs30"/>
      <sheetName val="NS22-Supp_Costs30"/>
      <sheetName val="CAP1_-_P&amp;L_CB30"/>
      <sheetName val="CAP2_-_PE_BS_CB30"/>
      <sheetName val="CAP3_-_P&amp;L1_WB30"/>
      <sheetName val="CAP4_-_PE_BS_WB30"/>
      <sheetName val="CAP5_-_COSTS30"/>
      <sheetName val="A-_Local_Currency_Assets30"/>
      <sheetName val="B-_Local_Currency_Liabilities30"/>
      <sheetName val="C-_Foreign_Currency_Assets30"/>
      <sheetName val="D-_Foreign_Currency_Liabiliti30"/>
      <sheetName val="E-_Consolidated_Assets_30"/>
      <sheetName val="F-_Consolidated_Liabilities30"/>
      <sheetName val="H-_BUR_Output30"/>
      <sheetName val="EP_Parms_-_CB_&amp;_Oth_Bkg30"/>
      <sheetName val="EP_Calcs_-_CB_&amp;_Oth_Bkg30"/>
      <sheetName val="Validation_Rules17"/>
      <sheetName val="NS2_-_Inc_CB17"/>
      <sheetName val="NS3_-_Inc_WB17"/>
      <sheetName val="NS4_-_Costs_CB17"/>
      <sheetName val="NS5_-_Costs_WB17"/>
      <sheetName val="NS6A_-_Debt_CB17"/>
      <sheetName val="NS6B_-_Debt_WB17"/>
      <sheetName val="NS7_-_BS17"/>
      <sheetName val="NS8A_-_PE_BS_CB17"/>
      <sheetName val="NS8B_-_AV_BS_CB17"/>
      <sheetName val="NS9A_-_PE_BS_WB17"/>
      <sheetName val="NS9B_-_AV_BS_WB17"/>
      <sheetName val="MR11B-Fin_Costs17"/>
      <sheetName val="MR12A-Pe_BS17"/>
      <sheetName val="MR12B-Av_BS17"/>
      <sheetName val="NS15-Free_Funds17"/>
      <sheetName val="LS16-Remit_Anal17"/>
      <sheetName val="NS17-TS_Costs17"/>
      <sheetName val="NS22-Supp_Costs17"/>
      <sheetName val="CAP1_-_P&amp;L_CB17"/>
      <sheetName val="CAP2_-_PE_BS_CB17"/>
      <sheetName val="CAP3_-_P&amp;L1_WB17"/>
      <sheetName val="CAP4_-_PE_BS_WB17"/>
      <sheetName val="CAP5_-_COSTS17"/>
      <sheetName val="A-_Local_Currency_Assets17"/>
      <sheetName val="B-_Local_Currency_Liabilities17"/>
      <sheetName val="C-_Foreign_Currency_Assets17"/>
      <sheetName val="D-_Foreign_Currency_Liabiliti17"/>
      <sheetName val="E-_Consolidated_Assets_17"/>
      <sheetName val="F-_Consolidated_Liabilities17"/>
      <sheetName val="H-_BUR_Output17"/>
      <sheetName val="EP_Parms_-_CB_&amp;_Oth_Bkg17"/>
      <sheetName val="EP_Calcs_-_CB_&amp;_Oth_Bkg17"/>
      <sheetName val="Validation_Rules20"/>
      <sheetName val="NS2_-_Inc_CB20"/>
      <sheetName val="NS3_-_Inc_WB20"/>
      <sheetName val="NS4_-_Costs_CB20"/>
      <sheetName val="NS5_-_Costs_WB20"/>
      <sheetName val="NS6A_-_Debt_CB20"/>
      <sheetName val="NS6B_-_Debt_WB20"/>
      <sheetName val="NS7_-_BS20"/>
      <sheetName val="NS8A_-_PE_BS_CB20"/>
      <sheetName val="NS8B_-_AV_BS_CB20"/>
      <sheetName val="NS9A_-_PE_BS_WB20"/>
      <sheetName val="NS9B_-_AV_BS_WB20"/>
      <sheetName val="MR11B-Fin_Costs20"/>
      <sheetName val="MR12A-Pe_BS20"/>
      <sheetName val="MR12B-Av_BS20"/>
      <sheetName val="NS15-Free_Funds20"/>
      <sheetName val="LS16-Remit_Anal20"/>
      <sheetName val="NS17-TS_Costs20"/>
      <sheetName val="NS22-Supp_Costs20"/>
      <sheetName val="CAP1_-_P&amp;L_CB20"/>
      <sheetName val="CAP2_-_PE_BS_CB20"/>
      <sheetName val="CAP3_-_P&amp;L1_WB20"/>
      <sheetName val="CAP4_-_PE_BS_WB20"/>
      <sheetName val="CAP5_-_COSTS20"/>
      <sheetName val="A-_Local_Currency_Assets20"/>
      <sheetName val="B-_Local_Currency_Liabilities20"/>
      <sheetName val="C-_Foreign_Currency_Assets20"/>
      <sheetName val="D-_Foreign_Currency_Liabiliti20"/>
      <sheetName val="E-_Consolidated_Assets_20"/>
      <sheetName val="F-_Consolidated_Liabilities20"/>
      <sheetName val="H-_BUR_Output20"/>
      <sheetName val="EP_Parms_-_CB_&amp;_Oth_Bkg20"/>
      <sheetName val="EP_Calcs_-_CB_&amp;_Oth_Bkg20"/>
      <sheetName val="Validation_Rules19"/>
      <sheetName val="NS2_-_Inc_CB19"/>
      <sheetName val="NS3_-_Inc_WB19"/>
      <sheetName val="NS4_-_Costs_CB19"/>
      <sheetName val="NS5_-_Costs_WB19"/>
      <sheetName val="NS6A_-_Debt_CB19"/>
      <sheetName val="NS6B_-_Debt_WB19"/>
      <sheetName val="NS7_-_BS19"/>
      <sheetName val="NS8A_-_PE_BS_CB19"/>
      <sheetName val="NS8B_-_AV_BS_CB19"/>
      <sheetName val="NS9A_-_PE_BS_WB19"/>
      <sheetName val="NS9B_-_AV_BS_WB19"/>
      <sheetName val="MR11B-Fin_Costs19"/>
      <sheetName val="MR12A-Pe_BS19"/>
      <sheetName val="MR12B-Av_BS19"/>
      <sheetName val="NS15-Free_Funds19"/>
      <sheetName val="LS16-Remit_Anal19"/>
      <sheetName val="NS17-TS_Costs19"/>
      <sheetName val="NS22-Supp_Costs19"/>
      <sheetName val="CAP1_-_P&amp;L_CB19"/>
      <sheetName val="CAP2_-_PE_BS_CB19"/>
      <sheetName val="CAP3_-_P&amp;L1_WB19"/>
      <sheetName val="CAP4_-_PE_BS_WB19"/>
      <sheetName val="CAP5_-_COSTS19"/>
      <sheetName val="A-_Local_Currency_Assets19"/>
      <sheetName val="B-_Local_Currency_Liabilities19"/>
      <sheetName val="C-_Foreign_Currency_Assets19"/>
      <sheetName val="D-_Foreign_Currency_Liabiliti19"/>
      <sheetName val="E-_Consolidated_Assets_19"/>
      <sheetName val="F-_Consolidated_Liabilities19"/>
      <sheetName val="H-_BUR_Output19"/>
      <sheetName val="EP_Parms_-_CB_&amp;_Oth_Bkg19"/>
      <sheetName val="EP_Calcs_-_CB_&amp;_Oth_Bkg19"/>
      <sheetName val="Validation_Rules18"/>
      <sheetName val="NS2_-_Inc_CB18"/>
      <sheetName val="NS3_-_Inc_WB18"/>
      <sheetName val="NS4_-_Costs_CB18"/>
      <sheetName val="NS5_-_Costs_WB18"/>
      <sheetName val="NS6A_-_Debt_CB18"/>
      <sheetName val="NS6B_-_Debt_WB18"/>
      <sheetName val="NS7_-_BS18"/>
      <sheetName val="NS8A_-_PE_BS_CB18"/>
      <sheetName val="NS8B_-_AV_BS_CB18"/>
      <sheetName val="NS9A_-_PE_BS_WB18"/>
      <sheetName val="NS9B_-_AV_BS_WB18"/>
      <sheetName val="MR11B-Fin_Costs18"/>
      <sheetName val="MR12A-Pe_BS18"/>
      <sheetName val="MR12B-Av_BS18"/>
      <sheetName val="NS15-Free_Funds18"/>
      <sheetName val="LS16-Remit_Anal18"/>
      <sheetName val="NS17-TS_Costs18"/>
      <sheetName val="NS22-Supp_Costs18"/>
      <sheetName val="CAP1_-_P&amp;L_CB18"/>
      <sheetName val="CAP2_-_PE_BS_CB18"/>
      <sheetName val="CAP3_-_P&amp;L1_WB18"/>
      <sheetName val="CAP4_-_PE_BS_WB18"/>
      <sheetName val="CAP5_-_COSTS18"/>
      <sheetName val="A-_Local_Currency_Assets18"/>
      <sheetName val="B-_Local_Currency_Liabilities18"/>
      <sheetName val="C-_Foreign_Currency_Assets18"/>
      <sheetName val="D-_Foreign_Currency_Liabiliti18"/>
      <sheetName val="E-_Consolidated_Assets_18"/>
      <sheetName val="F-_Consolidated_Liabilities18"/>
      <sheetName val="H-_BUR_Output18"/>
      <sheetName val="EP_Parms_-_CB_&amp;_Oth_Bkg18"/>
      <sheetName val="EP_Calcs_-_CB_&amp;_Oth_Bkg18"/>
      <sheetName val="Validation_Rules21"/>
      <sheetName val="NS2_-_Inc_CB21"/>
      <sheetName val="NS3_-_Inc_WB21"/>
      <sheetName val="NS4_-_Costs_CB21"/>
      <sheetName val="NS5_-_Costs_WB21"/>
      <sheetName val="NS6A_-_Debt_CB21"/>
      <sheetName val="NS6B_-_Debt_WB21"/>
      <sheetName val="NS7_-_BS21"/>
      <sheetName val="NS8A_-_PE_BS_CB21"/>
      <sheetName val="NS8B_-_AV_BS_CB21"/>
      <sheetName val="NS9A_-_PE_BS_WB21"/>
      <sheetName val="NS9B_-_AV_BS_WB21"/>
      <sheetName val="MR11B-Fin_Costs21"/>
      <sheetName val="MR12A-Pe_BS21"/>
      <sheetName val="MR12B-Av_BS21"/>
      <sheetName val="NS15-Free_Funds21"/>
      <sheetName val="LS16-Remit_Anal21"/>
      <sheetName val="NS17-TS_Costs21"/>
      <sheetName val="NS22-Supp_Costs21"/>
      <sheetName val="CAP1_-_P&amp;L_CB21"/>
      <sheetName val="CAP2_-_PE_BS_CB21"/>
      <sheetName val="CAP3_-_P&amp;L1_WB21"/>
      <sheetName val="CAP4_-_PE_BS_WB21"/>
      <sheetName val="CAP5_-_COSTS21"/>
      <sheetName val="A-_Local_Currency_Assets21"/>
      <sheetName val="B-_Local_Currency_Liabilities21"/>
      <sheetName val="C-_Foreign_Currency_Assets21"/>
      <sheetName val="D-_Foreign_Currency_Liabiliti21"/>
      <sheetName val="E-_Consolidated_Assets_21"/>
      <sheetName val="F-_Consolidated_Liabilities21"/>
      <sheetName val="H-_BUR_Output21"/>
      <sheetName val="EP_Parms_-_CB_&amp;_Oth_Bkg21"/>
      <sheetName val="EP_Calcs_-_CB_&amp;_Oth_Bkg21"/>
      <sheetName val="Validation_Rules27"/>
      <sheetName val="NS2_-_Inc_CB27"/>
      <sheetName val="NS3_-_Inc_WB27"/>
      <sheetName val="NS4_-_Costs_CB27"/>
      <sheetName val="NS5_-_Costs_WB27"/>
      <sheetName val="NS6A_-_Debt_CB27"/>
      <sheetName val="NS6B_-_Debt_WB27"/>
      <sheetName val="NS7_-_BS27"/>
      <sheetName val="NS8A_-_PE_BS_CB27"/>
      <sheetName val="NS8B_-_AV_BS_CB27"/>
      <sheetName val="NS9A_-_PE_BS_WB27"/>
      <sheetName val="NS9B_-_AV_BS_WB27"/>
      <sheetName val="MR11B-Fin_Costs27"/>
      <sheetName val="MR12A-Pe_BS27"/>
      <sheetName val="MR12B-Av_BS27"/>
      <sheetName val="NS15-Free_Funds27"/>
      <sheetName val="LS16-Remit_Anal27"/>
      <sheetName val="NS17-TS_Costs27"/>
      <sheetName val="NS22-Supp_Costs27"/>
      <sheetName val="CAP1_-_P&amp;L_CB27"/>
      <sheetName val="CAP2_-_PE_BS_CB27"/>
      <sheetName val="CAP3_-_P&amp;L1_WB27"/>
      <sheetName val="CAP4_-_PE_BS_WB27"/>
      <sheetName val="CAP5_-_COSTS27"/>
      <sheetName val="A-_Local_Currency_Assets27"/>
      <sheetName val="B-_Local_Currency_Liabilities27"/>
      <sheetName val="C-_Foreign_Currency_Assets27"/>
      <sheetName val="D-_Foreign_Currency_Liabiliti27"/>
      <sheetName val="E-_Consolidated_Assets_27"/>
      <sheetName val="F-_Consolidated_Liabilities27"/>
      <sheetName val="H-_BUR_Output27"/>
      <sheetName val="EP_Parms_-_CB_&amp;_Oth_Bkg27"/>
      <sheetName val="EP_Calcs_-_CB_&amp;_Oth_Bkg27"/>
      <sheetName val="Validation_Rules22"/>
      <sheetName val="NS2_-_Inc_CB22"/>
      <sheetName val="NS3_-_Inc_WB22"/>
      <sheetName val="NS4_-_Costs_CB22"/>
      <sheetName val="NS5_-_Costs_WB22"/>
      <sheetName val="NS6A_-_Debt_CB22"/>
      <sheetName val="NS6B_-_Debt_WB22"/>
      <sheetName val="NS7_-_BS22"/>
      <sheetName val="NS8A_-_PE_BS_CB22"/>
      <sheetName val="NS8B_-_AV_BS_CB22"/>
      <sheetName val="NS9A_-_PE_BS_WB22"/>
      <sheetName val="NS9B_-_AV_BS_WB22"/>
      <sheetName val="MR11B-Fin_Costs22"/>
      <sheetName val="MR12A-Pe_BS22"/>
      <sheetName val="MR12B-Av_BS22"/>
      <sheetName val="NS15-Free_Funds22"/>
      <sheetName val="LS16-Remit_Anal22"/>
      <sheetName val="NS17-TS_Costs22"/>
      <sheetName val="NS22-Supp_Costs22"/>
      <sheetName val="CAP1_-_P&amp;L_CB22"/>
      <sheetName val="CAP2_-_PE_BS_CB22"/>
      <sheetName val="CAP3_-_P&amp;L1_WB22"/>
      <sheetName val="CAP4_-_PE_BS_WB22"/>
      <sheetName val="CAP5_-_COSTS22"/>
      <sheetName val="A-_Local_Currency_Assets22"/>
      <sheetName val="B-_Local_Currency_Liabilities22"/>
      <sheetName val="C-_Foreign_Currency_Assets22"/>
      <sheetName val="D-_Foreign_Currency_Liabiliti22"/>
      <sheetName val="E-_Consolidated_Assets_22"/>
      <sheetName val="F-_Consolidated_Liabilities22"/>
      <sheetName val="H-_BUR_Output22"/>
      <sheetName val="EP_Parms_-_CB_&amp;_Oth_Bkg22"/>
      <sheetName val="EP_Calcs_-_CB_&amp;_Oth_Bkg22"/>
      <sheetName val="Validation_Rules23"/>
      <sheetName val="NS2_-_Inc_CB23"/>
      <sheetName val="NS3_-_Inc_WB23"/>
      <sheetName val="NS4_-_Costs_CB23"/>
      <sheetName val="NS5_-_Costs_WB23"/>
      <sheetName val="NS6A_-_Debt_CB23"/>
      <sheetName val="NS6B_-_Debt_WB23"/>
      <sheetName val="NS7_-_BS23"/>
      <sheetName val="NS8A_-_PE_BS_CB23"/>
      <sheetName val="NS8B_-_AV_BS_CB23"/>
      <sheetName val="NS9A_-_PE_BS_WB23"/>
      <sheetName val="NS9B_-_AV_BS_WB23"/>
      <sheetName val="MR11B-Fin_Costs23"/>
      <sheetName val="MR12A-Pe_BS23"/>
      <sheetName val="MR12B-Av_BS23"/>
      <sheetName val="NS15-Free_Funds23"/>
      <sheetName val="LS16-Remit_Anal23"/>
      <sheetName val="NS17-TS_Costs23"/>
      <sheetName val="NS22-Supp_Costs23"/>
      <sheetName val="CAP1_-_P&amp;L_CB23"/>
      <sheetName val="CAP2_-_PE_BS_CB23"/>
      <sheetName val="CAP3_-_P&amp;L1_WB23"/>
      <sheetName val="CAP4_-_PE_BS_WB23"/>
      <sheetName val="CAP5_-_COSTS23"/>
      <sheetName val="A-_Local_Currency_Assets23"/>
      <sheetName val="B-_Local_Currency_Liabilities23"/>
      <sheetName val="C-_Foreign_Currency_Assets23"/>
      <sheetName val="D-_Foreign_Currency_Liabiliti23"/>
      <sheetName val="E-_Consolidated_Assets_23"/>
      <sheetName val="F-_Consolidated_Liabilities23"/>
      <sheetName val="H-_BUR_Output23"/>
      <sheetName val="EP_Parms_-_CB_&amp;_Oth_Bkg23"/>
      <sheetName val="EP_Calcs_-_CB_&amp;_Oth_Bkg23"/>
      <sheetName val="Validation_Rules24"/>
      <sheetName val="NS2_-_Inc_CB24"/>
      <sheetName val="NS3_-_Inc_WB24"/>
      <sheetName val="NS4_-_Costs_CB24"/>
      <sheetName val="NS5_-_Costs_WB24"/>
      <sheetName val="NS6A_-_Debt_CB24"/>
      <sheetName val="NS6B_-_Debt_WB24"/>
      <sheetName val="NS7_-_BS24"/>
      <sheetName val="NS8A_-_PE_BS_CB24"/>
      <sheetName val="NS8B_-_AV_BS_CB24"/>
      <sheetName val="NS9A_-_PE_BS_WB24"/>
      <sheetName val="NS9B_-_AV_BS_WB24"/>
      <sheetName val="MR11B-Fin_Costs24"/>
      <sheetName val="MR12A-Pe_BS24"/>
      <sheetName val="MR12B-Av_BS24"/>
      <sheetName val="NS15-Free_Funds24"/>
      <sheetName val="LS16-Remit_Anal24"/>
      <sheetName val="NS17-TS_Costs24"/>
      <sheetName val="NS22-Supp_Costs24"/>
      <sheetName val="CAP1_-_P&amp;L_CB24"/>
      <sheetName val="CAP2_-_PE_BS_CB24"/>
      <sheetName val="CAP3_-_P&amp;L1_WB24"/>
      <sheetName val="CAP4_-_PE_BS_WB24"/>
      <sheetName val="CAP5_-_COSTS24"/>
      <sheetName val="A-_Local_Currency_Assets24"/>
      <sheetName val="B-_Local_Currency_Liabilities24"/>
      <sheetName val="C-_Foreign_Currency_Assets24"/>
      <sheetName val="D-_Foreign_Currency_Liabiliti24"/>
      <sheetName val="E-_Consolidated_Assets_24"/>
      <sheetName val="F-_Consolidated_Liabilities24"/>
      <sheetName val="H-_BUR_Output24"/>
      <sheetName val="EP_Parms_-_CB_&amp;_Oth_Bkg24"/>
      <sheetName val="EP_Calcs_-_CB_&amp;_Oth_Bkg24"/>
      <sheetName val="Validation_Rules25"/>
      <sheetName val="NS2_-_Inc_CB25"/>
      <sheetName val="NS3_-_Inc_WB25"/>
      <sheetName val="NS4_-_Costs_CB25"/>
      <sheetName val="NS5_-_Costs_WB25"/>
      <sheetName val="NS6A_-_Debt_CB25"/>
      <sheetName val="NS6B_-_Debt_WB25"/>
      <sheetName val="NS7_-_BS25"/>
      <sheetName val="NS8A_-_PE_BS_CB25"/>
      <sheetName val="NS8B_-_AV_BS_CB25"/>
      <sheetName val="NS9A_-_PE_BS_WB25"/>
      <sheetName val="NS9B_-_AV_BS_WB25"/>
      <sheetName val="MR11B-Fin_Costs25"/>
      <sheetName val="MR12A-Pe_BS25"/>
      <sheetName val="MR12B-Av_BS25"/>
      <sheetName val="NS15-Free_Funds25"/>
      <sheetName val="LS16-Remit_Anal25"/>
      <sheetName val="NS17-TS_Costs25"/>
      <sheetName val="NS22-Supp_Costs25"/>
      <sheetName val="CAP1_-_P&amp;L_CB25"/>
      <sheetName val="CAP2_-_PE_BS_CB25"/>
      <sheetName val="CAP3_-_P&amp;L1_WB25"/>
      <sheetName val="CAP4_-_PE_BS_WB25"/>
      <sheetName val="CAP5_-_COSTS25"/>
      <sheetName val="A-_Local_Currency_Assets25"/>
      <sheetName val="B-_Local_Currency_Liabilities25"/>
      <sheetName val="C-_Foreign_Currency_Assets25"/>
      <sheetName val="D-_Foreign_Currency_Liabiliti25"/>
      <sheetName val="E-_Consolidated_Assets_25"/>
      <sheetName val="F-_Consolidated_Liabilities25"/>
      <sheetName val="H-_BUR_Output25"/>
      <sheetName val="EP_Parms_-_CB_&amp;_Oth_Bkg25"/>
      <sheetName val="EP_Calcs_-_CB_&amp;_Oth_Bkg25"/>
      <sheetName val="Validation_Rules26"/>
      <sheetName val="NS2_-_Inc_CB26"/>
      <sheetName val="NS3_-_Inc_WB26"/>
      <sheetName val="NS4_-_Costs_CB26"/>
      <sheetName val="NS5_-_Costs_WB26"/>
      <sheetName val="NS6A_-_Debt_CB26"/>
      <sheetName val="NS6B_-_Debt_WB26"/>
      <sheetName val="NS7_-_BS26"/>
      <sheetName val="NS8A_-_PE_BS_CB26"/>
      <sheetName val="NS8B_-_AV_BS_CB26"/>
      <sheetName val="NS9A_-_PE_BS_WB26"/>
      <sheetName val="NS9B_-_AV_BS_WB26"/>
      <sheetName val="MR11B-Fin_Costs26"/>
      <sheetName val="MR12A-Pe_BS26"/>
      <sheetName val="MR12B-Av_BS26"/>
      <sheetName val="NS15-Free_Funds26"/>
      <sheetName val="LS16-Remit_Anal26"/>
      <sheetName val="NS17-TS_Costs26"/>
      <sheetName val="NS22-Supp_Costs26"/>
      <sheetName val="CAP1_-_P&amp;L_CB26"/>
      <sheetName val="CAP2_-_PE_BS_CB26"/>
      <sheetName val="CAP3_-_P&amp;L1_WB26"/>
      <sheetName val="CAP4_-_PE_BS_WB26"/>
      <sheetName val="CAP5_-_COSTS26"/>
      <sheetName val="A-_Local_Currency_Assets26"/>
      <sheetName val="B-_Local_Currency_Liabilities26"/>
      <sheetName val="C-_Foreign_Currency_Assets26"/>
      <sheetName val="D-_Foreign_Currency_Liabiliti26"/>
      <sheetName val="E-_Consolidated_Assets_26"/>
      <sheetName val="F-_Consolidated_Liabilities26"/>
      <sheetName val="H-_BUR_Output26"/>
      <sheetName val="EP_Parms_-_CB_&amp;_Oth_Bkg26"/>
      <sheetName val="EP_Calcs_-_CB_&amp;_Oth_Bkg26"/>
      <sheetName val="Validation_Rules28"/>
      <sheetName val="NS2_-_Inc_CB28"/>
      <sheetName val="NS3_-_Inc_WB28"/>
      <sheetName val="NS4_-_Costs_CB28"/>
      <sheetName val="NS5_-_Costs_WB28"/>
      <sheetName val="NS6A_-_Debt_CB28"/>
      <sheetName val="NS6B_-_Debt_WB28"/>
      <sheetName val="NS7_-_BS28"/>
      <sheetName val="NS8A_-_PE_BS_CB28"/>
      <sheetName val="NS8B_-_AV_BS_CB28"/>
      <sheetName val="NS9A_-_PE_BS_WB28"/>
      <sheetName val="NS9B_-_AV_BS_WB28"/>
      <sheetName val="MR11B-Fin_Costs28"/>
      <sheetName val="MR12A-Pe_BS28"/>
      <sheetName val="MR12B-Av_BS28"/>
      <sheetName val="NS15-Free_Funds28"/>
      <sheetName val="LS16-Remit_Anal28"/>
      <sheetName val="NS17-TS_Costs28"/>
      <sheetName val="NS22-Supp_Costs28"/>
      <sheetName val="CAP1_-_P&amp;L_CB28"/>
      <sheetName val="CAP2_-_PE_BS_CB28"/>
      <sheetName val="CAP3_-_P&amp;L1_WB28"/>
      <sheetName val="CAP4_-_PE_BS_WB28"/>
      <sheetName val="CAP5_-_COSTS28"/>
      <sheetName val="A-_Local_Currency_Assets28"/>
      <sheetName val="B-_Local_Currency_Liabilities28"/>
      <sheetName val="C-_Foreign_Currency_Assets28"/>
      <sheetName val="D-_Foreign_Currency_Liabiliti28"/>
      <sheetName val="E-_Consolidated_Assets_28"/>
      <sheetName val="F-_Consolidated_Liabilities28"/>
      <sheetName val="H-_BUR_Output28"/>
      <sheetName val="EP_Parms_-_CB_&amp;_Oth_Bkg28"/>
      <sheetName val="EP_Calcs_-_CB_&amp;_Oth_Bkg28"/>
      <sheetName val="Validation_Rules29"/>
      <sheetName val="NS2_-_Inc_CB29"/>
      <sheetName val="NS3_-_Inc_WB29"/>
      <sheetName val="NS4_-_Costs_CB29"/>
      <sheetName val="NS5_-_Costs_WB29"/>
      <sheetName val="NS6A_-_Debt_CB29"/>
      <sheetName val="NS6B_-_Debt_WB29"/>
      <sheetName val="NS7_-_BS29"/>
      <sheetName val="NS8A_-_PE_BS_CB29"/>
      <sheetName val="NS8B_-_AV_BS_CB29"/>
      <sheetName val="NS9A_-_PE_BS_WB29"/>
      <sheetName val="NS9B_-_AV_BS_WB29"/>
      <sheetName val="MR11B-Fin_Costs29"/>
      <sheetName val="MR12A-Pe_BS29"/>
      <sheetName val="MR12B-Av_BS29"/>
      <sheetName val="NS15-Free_Funds29"/>
      <sheetName val="LS16-Remit_Anal29"/>
      <sheetName val="NS17-TS_Costs29"/>
      <sheetName val="NS22-Supp_Costs29"/>
      <sheetName val="CAP1_-_P&amp;L_CB29"/>
      <sheetName val="CAP2_-_PE_BS_CB29"/>
      <sheetName val="CAP3_-_P&amp;L1_WB29"/>
      <sheetName val="CAP4_-_PE_BS_WB29"/>
      <sheetName val="CAP5_-_COSTS29"/>
      <sheetName val="A-_Local_Currency_Assets29"/>
      <sheetName val="B-_Local_Currency_Liabilities29"/>
      <sheetName val="C-_Foreign_Currency_Assets29"/>
      <sheetName val="D-_Foreign_Currency_Liabiliti29"/>
      <sheetName val="E-_Consolidated_Assets_29"/>
      <sheetName val="F-_Consolidated_Liabilities29"/>
      <sheetName val="H-_BUR_Output29"/>
      <sheetName val="EP_Parms_-_CB_&amp;_Oth_Bkg29"/>
      <sheetName val="EP_Calcs_-_CB_&amp;_Oth_Bkg29"/>
      <sheetName val="Validation_Rules31"/>
      <sheetName val="NS2_-_Inc_CB31"/>
      <sheetName val="NS3_-_Inc_WB31"/>
      <sheetName val="NS4_-_Costs_CB31"/>
      <sheetName val="NS5_-_Costs_WB31"/>
      <sheetName val="NS6A_-_Debt_CB31"/>
      <sheetName val="NS6B_-_Debt_WB31"/>
      <sheetName val="NS7_-_BS31"/>
      <sheetName val="NS8A_-_PE_BS_CB31"/>
      <sheetName val="NS8B_-_AV_BS_CB31"/>
      <sheetName val="NS9A_-_PE_BS_WB31"/>
      <sheetName val="NS9B_-_AV_BS_WB31"/>
      <sheetName val="MR11B-Fin_Costs31"/>
      <sheetName val="MR12A-Pe_BS31"/>
      <sheetName val="MR12B-Av_BS31"/>
      <sheetName val="NS15-Free_Funds31"/>
      <sheetName val="LS16-Remit_Anal31"/>
      <sheetName val="NS17-TS_Costs31"/>
      <sheetName val="NS22-Supp_Costs31"/>
      <sheetName val="CAP1_-_P&amp;L_CB31"/>
      <sheetName val="CAP2_-_PE_BS_CB31"/>
      <sheetName val="CAP3_-_P&amp;L1_WB31"/>
      <sheetName val="CAP4_-_PE_BS_WB31"/>
      <sheetName val="CAP5_-_COSTS31"/>
      <sheetName val="A-_Local_Currency_Assets31"/>
      <sheetName val="B-_Local_Currency_Liabilities31"/>
      <sheetName val="C-_Foreign_Currency_Assets31"/>
      <sheetName val="D-_Foreign_Currency_Liabiliti31"/>
      <sheetName val="E-_Consolidated_Assets_31"/>
      <sheetName val="F-_Consolidated_Liabilities31"/>
      <sheetName val="H-_BUR_Output31"/>
      <sheetName val="EP_Parms_-_CB_&amp;_Oth_Bkg31"/>
      <sheetName val="EP_Calcs_-_CB_&amp;_Oth_Bkg31"/>
      <sheetName val="Validation_Rules33"/>
      <sheetName val="NS2_-_Inc_CB33"/>
      <sheetName val="NS3_-_Inc_WB33"/>
      <sheetName val="NS4_-_Costs_CB33"/>
      <sheetName val="NS5_-_Costs_WB33"/>
      <sheetName val="NS6A_-_Debt_CB33"/>
      <sheetName val="NS6B_-_Debt_WB33"/>
      <sheetName val="NS7_-_BS33"/>
      <sheetName val="NS8A_-_PE_BS_CB33"/>
      <sheetName val="NS8B_-_AV_BS_CB33"/>
      <sheetName val="NS9A_-_PE_BS_WB33"/>
      <sheetName val="NS9B_-_AV_BS_WB33"/>
      <sheetName val="MR11B-Fin_Costs33"/>
      <sheetName val="MR12A-Pe_BS33"/>
      <sheetName val="MR12B-Av_BS33"/>
      <sheetName val="NS15-Free_Funds33"/>
      <sheetName val="LS16-Remit_Anal33"/>
      <sheetName val="NS17-TS_Costs33"/>
      <sheetName val="NS22-Supp_Costs33"/>
      <sheetName val="CAP1_-_P&amp;L_CB33"/>
      <sheetName val="CAP2_-_PE_BS_CB33"/>
      <sheetName val="CAP3_-_P&amp;L1_WB33"/>
      <sheetName val="CAP4_-_PE_BS_WB33"/>
      <sheetName val="CAP5_-_COSTS33"/>
      <sheetName val="A-_Local_Currency_Assets33"/>
      <sheetName val="B-_Local_Currency_Liabilities33"/>
      <sheetName val="C-_Foreign_Currency_Assets33"/>
      <sheetName val="D-_Foreign_Currency_Liabiliti33"/>
      <sheetName val="E-_Consolidated_Assets_33"/>
      <sheetName val="F-_Consolidated_Liabilities33"/>
      <sheetName val="H-_BUR_Output33"/>
      <sheetName val="EP_Parms_-_CB_&amp;_Oth_Bkg33"/>
      <sheetName val="EP_Calcs_-_CB_&amp;_Oth_Bkg33"/>
      <sheetName val="Validation_Rules32"/>
      <sheetName val="NS2_-_Inc_CB32"/>
      <sheetName val="NS3_-_Inc_WB32"/>
      <sheetName val="NS4_-_Costs_CB32"/>
      <sheetName val="NS5_-_Costs_WB32"/>
      <sheetName val="NS6A_-_Debt_CB32"/>
      <sheetName val="NS6B_-_Debt_WB32"/>
      <sheetName val="NS7_-_BS32"/>
      <sheetName val="NS8A_-_PE_BS_CB32"/>
      <sheetName val="NS8B_-_AV_BS_CB32"/>
      <sheetName val="NS9A_-_PE_BS_WB32"/>
      <sheetName val="NS9B_-_AV_BS_WB32"/>
      <sheetName val="MR11B-Fin_Costs32"/>
      <sheetName val="MR12A-Pe_BS32"/>
      <sheetName val="MR12B-Av_BS32"/>
      <sheetName val="NS15-Free_Funds32"/>
      <sheetName val="LS16-Remit_Anal32"/>
      <sheetName val="NS17-TS_Costs32"/>
      <sheetName val="NS22-Supp_Costs32"/>
      <sheetName val="CAP1_-_P&amp;L_CB32"/>
      <sheetName val="CAP2_-_PE_BS_CB32"/>
      <sheetName val="CAP3_-_P&amp;L1_WB32"/>
      <sheetName val="CAP4_-_PE_BS_WB32"/>
      <sheetName val="CAP5_-_COSTS32"/>
      <sheetName val="A-_Local_Currency_Assets32"/>
      <sheetName val="B-_Local_Currency_Liabilities32"/>
      <sheetName val="C-_Foreign_Currency_Assets32"/>
      <sheetName val="D-_Foreign_Currency_Liabiliti32"/>
      <sheetName val="E-_Consolidated_Assets_32"/>
      <sheetName val="F-_Consolidated_Liabilities32"/>
      <sheetName val="H-_BUR_Output32"/>
      <sheetName val="EP_Parms_-_CB_&amp;_Oth_Bkg32"/>
      <sheetName val="EP_Calcs_-_CB_&amp;_Oth_Bkg32"/>
      <sheetName val="Validation_Rules34"/>
      <sheetName val="NS2_-_Inc_CB34"/>
      <sheetName val="NS3_-_Inc_WB34"/>
      <sheetName val="NS4_-_Costs_CB34"/>
      <sheetName val="NS5_-_Costs_WB34"/>
      <sheetName val="NS6A_-_Debt_CB34"/>
      <sheetName val="NS6B_-_Debt_WB34"/>
      <sheetName val="NS7_-_BS34"/>
      <sheetName val="NS8A_-_PE_BS_CB34"/>
      <sheetName val="NS8B_-_AV_BS_CB34"/>
      <sheetName val="NS9A_-_PE_BS_WB34"/>
      <sheetName val="NS9B_-_AV_BS_WB34"/>
      <sheetName val="MR11B-Fin_Costs34"/>
      <sheetName val="MR12A-Pe_BS34"/>
      <sheetName val="MR12B-Av_BS34"/>
      <sheetName val="NS15-Free_Funds34"/>
      <sheetName val="LS16-Remit_Anal34"/>
      <sheetName val="NS17-TS_Costs34"/>
      <sheetName val="NS22-Supp_Costs34"/>
      <sheetName val="CAP1_-_P&amp;L_CB34"/>
      <sheetName val="CAP2_-_PE_BS_CB34"/>
      <sheetName val="CAP3_-_P&amp;L1_WB34"/>
      <sheetName val="CAP4_-_PE_BS_WB34"/>
      <sheetName val="CAP5_-_COSTS34"/>
      <sheetName val="A-_Local_Currency_Assets34"/>
      <sheetName val="B-_Local_Currency_Liabilities34"/>
      <sheetName val="C-_Foreign_Currency_Assets34"/>
      <sheetName val="D-_Foreign_Currency_Liabiliti34"/>
      <sheetName val="E-_Consolidated_Assets_34"/>
      <sheetName val="F-_Consolidated_Liabilities34"/>
      <sheetName val="H-_BUR_Output34"/>
      <sheetName val="EP_Parms_-_CB_&amp;_Oth_Bkg34"/>
      <sheetName val="EP_Calcs_-_CB_&amp;_Oth_Bkg34"/>
      <sheetName val="Validation_Rules35"/>
      <sheetName val="NS2_-_Inc_CB35"/>
      <sheetName val="NS3_-_Inc_WB35"/>
      <sheetName val="NS4_-_Costs_CB35"/>
      <sheetName val="NS5_-_Costs_WB35"/>
      <sheetName val="NS6A_-_Debt_CB35"/>
      <sheetName val="NS6B_-_Debt_WB35"/>
      <sheetName val="NS7_-_BS35"/>
      <sheetName val="NS8A_-_PE_BS_CB35"/>
      <sheetName val="NS8B_-_AV_BS_CB35"/>
      <sheetName val="NS9A_-_PE_BS_WB35"/>
      <sheetName val="NS9B_-_AV_BS_WB35"/>
      <sheetName val="MR11B-Fin_Costs35"/>
      <sheetName val="MR12A-Pe_BS35"/>
      <sheetName val="MR12B-Av_BS35"/>
      <sheetName val="NS15-Free_Funds35"/>
      <sheetName val="LS16-Remit_Anal35"/>
      <sheetName val="NS17-TS_Costs35"/>
      <sheetName val="NS22-Supp_Costs35"/>
      <sheetName val="CAP1_-_P&amp;L_CB35"/>
      <sheetName val="CAP2_-_PE_BS_CB35"/>
      <sheetName val="CAP3_-_P&amp;L1_WB35"/>
      <sheetName val="CAP4_-_PE_BS_WB35"/>
      <sheetName val="CAP5_-_COSTS35"/>
      <sheetName val="A-_Local_Currency_Assets35"/>
      <sheetName val="B-_Local_Currency_Liabilities35"/>
      <sheetName val="C-_Foreign_Currency_Assets35"/>
      <sheetName val="D-_Foreign_Currency_Liabiliti35"/>
      <sheetName val="E-_Consolidated_Assets_35"/>
      <sheetName val="F-_Consolidated_Liabilities35"/>
      <sheetName val="H-_BUR_Output35"/>
      <sheetName val="EP_Parms_-_CB_&amp;_Oth_Bkg35"/>
      <sheetName val="EP_Calcs_-_CB_&amp;_Oth_Bkg35"/>
      <sheetName val="Validation_Rules36"/>
      <sheetName val="NS2_-_Inc_CB36"/>
      <sheetName val="NS3_-_Inc_WB36"/>
      <sheetName val="NS4_-_Costs_CB36"/>
      <sheetName val="NS5_-_Costs_WB36"/>
      <sheetName val="NS6A_-_Debt_CB36"/>
      <sheetName val="NS6B_-_Debt_WB36"/>
      <sheetName val="NS7_-_BS36"/>
      <sheetName val="NS8A_-_PE_BS_CB36"/>
      <sheetName val="NS8B_-_AV_BS_CB36"/>
      <sheetName val="NS9A_-_PE_BS_WB36"/>
      <sheetName val="NS9B_-_AV_BS_WB36"/>
      <sheetName val="MR11B-Fin_Costs36"/>
      <sheetName val="MR12A-Pe_BS36"/>
      <sheetName val="MR12B-Av_BS36"/>
      <sheetName val="NS15-Free_Funds36"/>
      <sheetName val="LS16-Remit_Anal36"/>
      <sheetName val="NS17-TS_Costs36"/>
      <sheetName val="NS22-Supp_Costs36"/>
      <sheetName val="CAP1_-_P&amp;L_CB36"/>
      <sheetName val="CAP2_-_PE_BS_CB36"/>
      <sheetName val="CAP3_-_P&amp;L1_WB36"/>
      <sheetName val="CAP4_-_PE_BS_WB36"/>
      <sheetName val="CAP5_-_COSTS36"/>
      <sheetName val="A-_Local_Currency_Assets36"/>
      <sheetName val="B-_Local_Currency_Liabilities36"/>
      <sheetName val="C-_Foreign_Currency_Assets36"/>
      <sheetName val="D-_Foreign_Currency_Liabiliti36"/>
      <sheetName val="E-_Consolidated_Assets_36"/>
      <sheetName val="F-_Consolidated_Liabilities36"/>
      <sheetName val="H-_BUR_Output36"/>
      <sheetName val="EP_Parms_-_CB_&amp;_Oth_Bkg36"/>
      <sheetName val="EP_Calcs_-_CB_&amp;_Oth_Bkg36"/>
      <sheetName val="Validation_Rules37"/>
      <sheetName val="NS2_-_Inc_CB37"/>
      <sheetName val="NS3_-_Inc_WB37"/>
      <sheetName val="NS4_-_Costs_CB37"/>
      <sheetName val="NS5_-_Costs_WB37"/>
      <sheetName val="NS6A_-_Debt_CB37"/>
      <sheetName val="NS6B_-_Debt_WB37"/>
      <sheetName val="NS7_-_BS37"/>
      <sheetName val="NS8A_-_PE_BS_CB37"/>
      <sheetName val="NS8B_-_AV_BS_CB37"/>
      <sheetName val="NS9A_-_PE_BS_WB37"/>
      <sheetName val="NS9B_-_AV_BS_WB37"/>
      <sheetName val="MR11B-Fin_Costs37"/>
      <sheetName val="MR12A-Pe_BS37"/>
      <sheetName val="MR12B-Av_BS37"/>
      <sheetName val="NS15-Free_Funds37"/>
      <sheetName val="LS16-Remit_Anal37"/>
      <sheetName val="NS17-TS_Costs37"/>
      <sheetName val="NS22-Supp_Costs37"/>
      <sheetName val="CAP1_-_P&amp;L_CB37"/>
      <sheetName val="CAP2_-_PE_BS_CB37"/>
      <sheetName val="CAP3_-_P&amp;L1_WB37"/>
      <sheetName val="CAP4_-_PE_BS_WB37"/>
      <sheetName val="CAP5_-_COSTS37"/>
      <sheetName val="A-_Local_Currency_Assets37"/>
      <sheetName val="B-_Local_Currency_Liabilities37"/>
      <sheetName val="C-_Foreign_Currency_Assets37"/>
      <sheetName val="D-_Foreign_Currency_Liabiliti37"/>
      <sheetName val="E-_Consolidated_Assets_37"/>
      <sheetName val="F-_Consolidated_Liabilities37"/>
      <sheetName val="H-_BUR_Output37"/>
      <sheetName val="EP_Parms_-_CB_&amp;_Oth_Bkg37"/>
      <sheetName val="EP_Calcs_-_CB_&amp;_Oth_Bkg37"/>
      <sheetName val="Validation_Rules38"/>
      <sheetName val="NS2_-_Inc_CB38"/>
      <sheetName val="NS3_-_Inc_WB38"/>
      <sheetName val="NS4_-_Costs_CB38"/>
      <sheetName val="NS5_-_Costs_WB38"/>
      <sheetName val="NS6A_-_Debt_CB38"/>
      <sheetName val="NS6B_-_Debt_WB38"/>
      <sheetName val="NS7_-_BS38"/>
      <sheetName val="NS8A_-_PE_BS_CB38"/>
      <sheetName val="NS8B_-_AV_BS_CB38"/>
      <sheetName val="NS9A_-_PE_BS_WB38"/>
      <sheetName val="NS9B_-_AV_BS_WB38"/>
      <sheetName val="MR11B-Fin_Costs38"/>
      <sheetName val="MR12A-Pe_BS38"/>
      <sheetName val="MR12B-Av_BS38"/>
      <sheetName val="NS15-Free_Funds38"/>
      <sheetName val="LS16-Remit_Anal38"/>
      <sheetName val="NS17-TS_Costs38"/>
      <sheetName val="NS22-Supp_Costs38"/>
      <sheetName val="CAP1_-_P&amp;L_CB38"/>
      <sheetName val="CAP2_-_PE_BS_CB38"/>
      <sheetName val="CAP3_-_P&amp;L1_WB38"/>
      <sheetName val="CAP4_-_PE_BS_WB38"/>
      <sheetName val="CAP5_-_COSTS38"/>
      <sheetName val="A-_Local_Currency_Assets38"/>
      <sheetName val="B-_Local_Currency_Liabilities38"/>
      <sheetName val="C-_Foreign_Currency_Assets38"/>
      <sheetName val="D-_Foreign_Currency_Liabiliti38"/>
      <sheetName val="E-_Consolidated_Assets_38"/>
      <sheetName val="F-_Consolidated_Liabilities38"/>
      <sheetName val="H-_BUR_Output38"/>
      <sheetName val="EP_Parms_-_CB_&amp;_Oth_Bkg38"/>
      <sheetName val="EP_Calcs_-_CB_&amp;_Oth_Bkg38"/>
      <sheetName val="Validation_Rules40"/>
      <sheetName val="NS2_-_Inc_CB40"/>
      <sheetName val="NS3_-_Inc_WB40"/>
      <sheetName val="NS4_-_Costs_CB40"/>
      <sheetName val="NS5_-_Costs_WB40"/>
      <sheetName val="NS6A_-_Debt_CB40"/>
      <sheetName val="NS6B_-_Debt_WB40"/>
      <sheetName val="NS7_-_BS40"/>
      <sheetName val="NS8A_-_PE_BS_CB40"/>
      <sheetName val="NS8B_-_AV_BS_CB40"/>
      <sheetName val="NS9A_-_PE_BS_WB40"/>
      <sheetName val="NS9B_-_AV_BS_WB40"/>
      <sheetName val="MR11B-Fin_Costs40"/>
      <sheetName val="MR12A-Pe_BS40"/>
      <sheetName val="MR12B-Av_BS40"/>
      <sheetName val="NS15-Free_Funds40"/>
      <sheetName val="LS16-Remit_Anal40"/>
      <sheetName val="NS17-TS_Costs40"/>
      <sheetName val="NS22-Supp_Costs40"/>
      <sheetName val="CAP1_-_P&amp;L_CB40"/>
      <sheetName val="CAP2_-_PE_BS_CB40"/>
      <sheetName val="CAP3_-_P&amp;L1_WB40"/>
      <sheetName val="CAP4_-_PE_BS_WB40"/>
      <sheetName val="CAP5_-_COSTS40"/>
      <sheetName val="A-_Local_Currency_Assets40"/>
      <sheetName val="B-_Local_Currency_Liabilities40"/>
      <sheetName val="C-_Foreign_Currency_Assets40"/>
      <sheetName val="D-_Foreign_Currency_Liabiliti40"/>
      <sheetName val="E-_Consolidated_Assets_40"/>
      <sheetName val="F-_Consolidated_Liabilities40"/>
      <sheetName val="H-_BUR_Output40"/>
      <sheetName val="EP_Parms_-_CB_&amp;_Oth_Bkg40"/>
      <sheetName val="EP_Calcs_-_CB_&amp;_Oth_Bkg40"/>
      <sheetName val="Validation_Rules39"/>
      <sheetName val="NS2_-_Inc_CB39"/>
      <sheetName val="NS3_-_Inc_WB39"/>
      <sheetName val="NS4_-_Costs_CB39"/>
      <sheetName val="NS5_-_Costs_WB39"/>
      <sheetName val="NS6A_-_Debt_CB39"/>
      <sheetName val="NS6B_-_Debt_WB39"/>
      <sheetName val="NS7_-_BS39"/>
      <sheetName val="NS8A_-_PE_BS_CB39"/>
      <sheetName val="NS8B_-_AV_BS_CB39"/>
      <sheetName val="NS9A_-_PE_BS_WB39"/>
      <sheetName val="NS9B_-_AV_BS_WB39"/>
      <sheetName val="MR11B-Fin_Costs39"/>
      <sheetName val="MR12A-Pe_BS39"/>
      <sheetName val="MR12B-Av_BS39"/>
      <sheetName val="NS15-Free_Funds39"/>
      <sheetName val="LS16-Remit_Anal39"/>
      <sheetName val="NS17-TS_Costs39"/>
      <sheetName val="NS22-Supp_Costs39"/>
      <sheetName val="CAP1_-_P&amp;L_CB39"/>
      <sheetName val="CAP2_-_PE_BS_CB39"/>
      <sheetName val="CAP3_-_P&amp;L1_WB39"/>
      <sheetName val="CAP4_-_PE_BS_WB39"/>
      <sheetName val="CAP5_-_COSTS39"/>
      <sheetName val="A-_Local_Currency_Assets39"/>
      <sheetName val="B-_Local_Currency_Liabilities39"/>
      <sheetName val="C-_Foreign_Currency_Assets39"/>
      <sheetName val="D-_Foreign_Currency_Liabiliti39"/>
      <sheetName val="E-_Consolidated_Assets_39"/>
      <sheetName val="F-_Consolidated_Liabilities39"/>
      <sheetName val="H-_BUR_Output39"/>
      <sheetName val="EP_Parms_-_CB_&amp;_Oth_Bkg39"/>
      <sheetName val="EP_Calcs_-_CB_&amp;_Oth_Bkg39"/>
      <sheetName val="Validation_Rules41"/>
      <sheetName val="NS2_-_Inc_CB41"/>
      <sheetName val="NS3_-_Inc_WB41"/>
      <sheetName val="NS4_-_Costs_CB41"/>
      <sheetName val="NS5_-_Costs_WB41"/>
      <sheetName val="NS6A_-_Debt_CB41"/>
      <sheetName val="NS6B_-_Debt_WB41"/>
      <sheetName val="NS7_-_BS41"/>
      <sheetName val="NS8A_-_PE_BS_CB41"/>
      <sheetName val="NS8B_-_AV_BS_CB41"/>
      <sheetName val="NS9A_-_PE_BS_WB41"/>
      <sheetName val="NS9B_-_AV_BS_WB41"/>
      <sheetName val="MR11B-Fin_Costs41"/>
      <sheetName val="MR12A-Pe_BS41"/>
      <sheetName val="MR12B-Av_BS41"/>
      <sheetName val="NS15-Free_Funds41"/>
      <sheetName val="LS16-Remit_Anal41"/>
      <sheetName val="NS17-TS_Costs41"/>
      <sheetName val="NS22-Supp_Costs41"/>
      <sheetName val="CAP1_-_P&amp;L_CB41"/>
      <sheetName val="CAP2_-_PE_BS_CB41"/>
      <sheetName val="CAP3_-_P&amp;L1_WB41"/>
      <sheetName val="CAP4_-_PE_BS_WB41"/>
      <sheetName val="CAP5_-_COSTS41"/>
      <sheetName val="A-_Local_Currency_Assets41"/>
      <sheetName val="B-_Local_Currency_Liabilities41"/>
      <sheetName val="C-_Foreign_Currency_Assets41"/>
      <sheetName val="D-_Foreign_Currency_Liabiliti41"/>
      <sheetName val="E-_Consolidated_Assets_41"/>
      <sheetName val="F-_Consolidated_Liabilities41"/>
      <sheetName val="H-_BUR_Output41"/>
      <sheetName val="EP_Parms_-_CB_&amp;_Oth_Bkg41"/>
      <sheetName val="EP_Calcs_-_CB_&amp;_Oth_Bkg41"/>
      <sheetName val="Validation_Rules42"/>
      <sheetName val="NS2_-_Inc_CB42"/>
      <sheetName val="NS3_-_Inc_WB42"/>
      <sheetName val="NS4_-_Costs_CB42"/>
      <sheetName val="NS5_-_Costs_WB42"/>
      <sheetName val="NS6A_-_Debt_CB42"/>
      <sheetName val="NS6B_-_Debt_WB42"/>
      <sheetName val="NS7_-_BS42"/>
      <sheetName val="NS8A_-_PE_BS_CB42"/>
      <sheetName val="NS8B_-_AV_BS_CB42"/>
      <sheetName val="NS9A_-_PE_BS_WB42"/>
      <sheetName val="NS9B_-_AV_BS_WB42"/>
      <sheetName val="MR11B-Fin_Costs42"/>
      <sheetName val="MR12A-Pe_BS42"/>
      <sheetName val="MR12B-Av_BS42"/>
      <sheetName val="NS15-Free_Funds42"/>
      <sheetName val="LS16-Remit_Anal42"/>
      <sheetName val="NS17-TS_Costs42"/>
      <sheetName val="NS22-Supp_Costs42"/>
      <sheetName val="CAP1_-_P&amp;L_CB42"/>
      <sheetName val="CAP2_-_PE_BS_CB42"/>
      <sheetName val="CAP3_-_P&amp;L1_WB42"/>
      <sheetName val="CAP4_-_PE_BS_WB42"/>
      <sheetName val="CAP5_-_COSTS42"/>
      <sheetName val="A-_Local_Currency_Assets42"/>
      <sheetName val="B-_Local_Currency_Liabilities42"/>
      <sheetName val="C-_Foreign_Currency_Assets42"/>
      <sheetName val="D-_Foreign_Currency_Liabiliti42"/>
      <sheetName val="E-_Consolidated_Assets_42"/>
      <sheetName val="F-_Consolidated_Liabilities42"/>
      <sheetName val="H-_BUR_Output42"/>
      <sheetName val="EP_Parms_-_CB_&amp;_Oth_Bkg42"/>
      <sheetName val="EP_Calcs_-_CB_&amp;_Oth_Bkg42"/>
      <sheetName val="Validation_Rules43"/>
      <sheetName val="NS2_-_Inc_CB43"/>
      <sheetName val="NS3_-_Inc_WB43"/>
      <sheetName val="NS4_-_Costs_CB43"/>
      <sheetName val="NS5_-_Costs_WB43"/>
      <sheetName val="NS6A_-_Debt_CB43"/>
      <sheetName val="NS6B_-_Debt_WB43"/>
      <sheetName val="NS7_-_BS43"/>
      <sheetName val="NS8A_-_PE_BS_CB43"/>
      <sheetName val="NS8B_-_AV_BS_CB43"/>
      <sheetName val="NS9A_-_PE_BS_WB43"/>
      <sheetName val="NS9B_-_AV_BS_WB43"/>
      <sheetName val="MR11B-Fin_Costs43"/>
      <sheetName val="MR12A-Pe_BS43"/>
      <sheetName val="MR12B-Av_BS43"/>
      <sheetName val="NS15-Free_Funds43"/>
      <sheetName val="LS16-Remit_Anal43"/>
      <sheetName val="NS17-TS_Costs43"/>
      <sheetName val="NS22-Supp_Costs43"/>
      <sheetName val="CAP1_-_P&amp;L_CB43"/>
      <sheetName val="CAP2_-_PE_BS_CB43"/>
      <sheetName val="CAP3_-_P&amp;L1_WB43"/>
      <sheetName val="CAP4_-_PE_BS_WB43"/>
      <sheetName val="CAP5_-_COSTS43"/>
      <sheetName val="A-_Local_Currency_Assets43"/>
      <sheetName val="B-_Local_Currency_Liabilities43"/>
      <sheetName val="C-_Foreign_Currency_Assets43"/>
      <sheetName val="D-_Foreign_Currency_Liabiliti43"/>
      <sheetName val="E-_Consolidated_Assets_43"/>
      <sheetName val="F-_Consolidated_Liabilities43"/>
      <sheetName val="H-_BUR_Output43"/>
      <sheetName val="EP_Parms_-_CB_&amp;_Oth_Bkg43"/>
      <sheetName val="EP_Calcs_-_CB_&amp;_Oth_Bkg43"/>
      <sheetName val="Validation_Rules44"/>
      <sheetName val="NS2_-_Inc_CB44"/>
      <sheetName val="NS3_-_Inc_WB44"/>
      <sheetName val="NS4_-_Costs_CB44"/>
      <sheetName val="NS5_-_Costs_WB44"/>
      <sheetName val="NS6A_-_Debt_CB44"/>
      <sheetName val="NS6B_-_Debt_WB44"/>
      <sheetName val="NS7_-_BS44"/>
      <sheetName val="NS8A_-_PE_BS_CB44"/>
      <sheetName val="NS8B_-_AV_BS_CB44"/>
      <sheetName val="NS9A_-_PE_BS_WB44"/>
      <sheetName val="NS9B_-_AV_BS_WB44"/>
      <sheetName val="MR11B-Fin_Costs44"/>
      <sheetName val="MR12A-Pe_BS44"/>
      <sheetName val="MR12B-Av_BS44"/>
      <sheetName val="NS15-Free_Funds44"/>
      <sheetName val="LS16-Remit_Anal44"/>
      <sheetName val="NS17-TS_Costs44"/>
      <sheetName val="NS22-Supp_Costs44"/>
      <sheetName val="CAP1_-_P&amp;L_CB44"/>
      <sheetName val="CAP2_-_PE_BS_CB44"/>
      <sheetName val="CAP3_-_P&amp;L1_WB44"/>
      <sheetName val="CAP4_-_PE_BS_WB44"/>
      <sheetName val="CAP5_-_COSTS44"/>
      <sheetName val="A-_Local_Currency_Assets44"/>
      <sheetName val="B-_Local_Currency_Liabilities44"/>
      <sheetName val="C-_Foreign_Currency_Assets44"/>
      <sheetName val="D-_Foreign_Currency_Liabiliti44"/>
      <sheetName val="E-_Consolidated_Assets_44"/>
      <sheetName val="F-_Consolidated_Liabilities44"/>
      <sheetName val="H-_BUR_Output44"/>
      <sheetName val="EP_Parms_-_CB_&amp;_Oth_Bkg44"/>
      <sheetName val="EP_Calcs_-_CB_&amp;_Oth_Bkg44"/>
      <sheetName val="Validation_Rules45"/>
      <sheetName val="NS2_-_Inc_CB45"/>
      <sheetName val="NS3_-_Inc_WB45"/>
      <sheetName val="NS4_-_Costs_CB45"/>
      <sheetName val="NS5_-_Costs_WB45"/>
      <sheetName val="NS6A_-_Debt_CB45"/>
      <sheetName val="NS6B_-_Debt_WB45"/>
      <sheetName val="NS7_-_BS45"/>
      <sheetName val="NS8A_-_PE_BS_CB45"/>
      <sheetName val="NS8B_-_AV_BS_CB45"/>
      <sheetName val="NS9A_-_PE_BS_WB45"/>
      <sheetName val="NS9B_-_AV_BS_WB45"/>
      <sheetName val="MR11B-Fin_Costs45"/>
      <sheetName val="MR12A-Pe_BS45"/>
      <sheetName val="MR12B-Av_BS45"/>
      <sheetName val="NS15-Free_Funds45"/>
      <sheetName val="LS16-Remit_Anal45"/>
      <sheetName val="NS17-TS_Costs45"/>
      <sheetName val="NS22-Supp_Costs45"/>
      <sheetName val="CAP1_-_P&amp;L_CB45"/>
      <sheetName val="CAP2_-_PE_BS_CB45"/>
      <sheetName val="CAP3_-_P&amp;L1_WB45"/>
      <sheetName val="CAP4_-_PE_BS_WB45"/>
      <sheetName val="CAP5_-_COSTS45"/>
      <sheetName val="A-_Local_Currency_Assets45"/>
      <sheetName val="B-_Local_Currency_Liabilities45"/>
      <sheetName val="C-_Foreign_Currency_Assets45"/>
      <sheetName val="D-_Foreign_Currency_Liabiliti45"/>
      <sheetName val="E-_Consolidated_Assets_45"/>
      <sheetName val="F-_Consolidated_Liabilities45"/>
      <sheetName val="H-_BUR_Output45"/>
      <sheetName val="EP_Parms_-_CB_&amp;_Oth_Bkg45"/>
      <sheetName val="EP_Calcs_-_CB_&amp;_Oth_Bkg45"/>
      <sheetName val="Validation_Rules46"/>
      <sheetName val="NS2_-_Inc_CB46"/>
      <sheetName val="NS3_-_Inc_WB46"/>
      <sheetName val="NS4_-_Costs_CB46"/>
      <sheetName val="NS5_-_Costs_WB46"/>
      <sheetName val="NS6A_-_Debt_CB46"/>
      <sheetName val="NS6B_-_Debt_WB46"/>
      <sheetName val="NS7_-_BS46"/>
      <sheetName val="NS8A_-_PE_BS_CB46"/>
      <sheetName val="NS8B_-_AV_BS_CB46"/>
      <sheetName val="NS9A_-_PE_BS_WB46"/>
      <sheetName val="NS9B_-_AV_BS_WB46"/>
      <sheetName val="MR11B-Fin_Costs46"/>
      <sheetName val="MR12A-Pe_BS46"/>
      <sheetName val="MR12B-Av_BS46"/>
      <sheetName val="NS15-Free_Funds46"/>
      <sheetName val="LS16-Remit_Anal46"/>
      <sheetName val="NS17-TS_Costs46"/>
      <sheetName val="NS22-Supp_Costs46"/>
      <sheetName val="CAP1_-_P&amp;L_CB46"/>
      <sheetName val="CAP2_-_PE_BS_CB46"/>
      <sheetName val="CAP3_-_P&amp;L1_WB46"/>
      <sheetName val="CAP4_-_PE_BS_WB46"/>
      <sheetName val="CAP5_-_COSTS46"/>
      <sheetName val="A-_Local_Currency_Assets46"/>
      <sheetName val="B-_Local_Currency_Liabilities46"/>
      <sheetName val="C-_Foreign_Currency_Assets46"/>
      <sheetName val="D-_Foreign_Currency_Liabiliti46"/>
      <sheetName val="E-_Consolidated_Assets_46"/>
      <sheetName val="F-_Consolidated_Liabilities46"/>
      <sheetName val="H-_BUR_Output46"/>
      <sheetName val="EP_Parms_-_CB_&amp;_Oth_Bkg46"/>
      <sheetName val="EP_Calcs_-_CB_&amp;_Oth_Bkg46"/>
    </sheetNames>
    <sheetDataSet>
      <sheetData sheetId="0" refreshError="1"/>
      <sheetData sheetId="1" refreshError="1">
        <row r="6">
          <cell r="K6">
            <v>31</v>
          </cell>
        </row>
        <row r="8">
          <cell r="K8">
            <v>365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-PAYE comp  (2)"/>
      <sheetName val="summary"/>
      <sheetName val="December 2003"/>
      <sheetName val=" Nov 2003"/>
      <sheetName val="October 2003"/>
      <sheetName val="September 2003"/>
      <sheetName val=" August 2003"/>
      <sheetName val="July 2003"/>
      <sheetName val="June 2003"/>
      <sheetName val="May 2003"/>
      <sheetName val="april 2003"/>
      <sheetName val=" march 2003"/>
      <sheetName val="FEB 2003"/>
      <sheetName val="Jan 2003"/>
      <sheetName val="Sheet1"/>
      <sheetName val="work sheet"/>
      <sheetName val="Module1"/>
      <sheetName val="Pf_Criteria"/>
      <sheetName val="SBR1940-SHLDRS"/>
      <sheetName val="Dec 04"/>
      <sheetName val="Feb 04"/>
      <sheetName val="Jan 04"/>
      <sheetName val="Nov 04"/>
      <sheetName val="Definitions"/>
      <sheetName val="Local-PAYE_comp__(2)"/>
      <sheetName val="December_2003"/>
      <sheetName val="_Nov_2003"/>
      <sheetName val="October_2003"/>
      <sheetName val="September_2003"/>
      <sheetName val="_August_2003"/>
      <sheetName val="July_2003"/>
      <sheetName val="June_2003"/>
      <sheetName val="May_2003"/>
      <sheetName val="april_2003"/>
      <sheetName val="_march_2003"/>
      <sheetName val="FEB_2003"/>
      <sheetName val="Jan_2003"/>
      <sheetName val="work_sheet"/>
      <sheetName val="Dec_04"/>
      <sheetName val="Feb_04"/>
      <sheetName val="Jan_04"/>
      <sheetName val="Nov_04"/>
      <sheetName val="Local-PAYE_comp__(2)1"/>
      <sheetName val="December_20031"/>
      <sheetName val="_Nov_20031"/>
      <sheetName val="October_20031"/>
      <sheetName val="September_20031"/>
      <sheetName val="_August_20031"/>
      <sheetName val="July_20031"/>
      <sheetName val="June_20031"/>
      <sheetName val="May_20031"/>
      <sheetName val="april_20031"/>
      <sheetName val="_march_20031"/>
      <sheetName val="FEB_20031"/>
      <sheetName val="Jan_20031"/>
      <sheetName val="work_sheet1"/>
      <sheetName val="Dec_041"/>
      <sheetName val="Feb_041"/>
      <sheetName val="Jan_041"/>
      <sheetName val="Nov_041"/>
      <sheetName val="Local-PAYE_comp__(2)2"/>
      <sheetName val="December_20032"/>
      <sheetName val="_Nov_20032"/>
      <sheetName val="October_20032"/>
      <sheetName val="September_20032"/>
      <sheetName val="_August_20032"/>
      <sheetName val="July_20032"/>
      <sheetName val="June_20032"/>
      <sheetName val="May_20032"/>
      <sheetName val="april_20032"/>
      <sheetName val="_march_20032"/>
      <sheetName val="FEB_20032"/>
      <sheetName val="Jan_20032"/>
      <sheetName val="work_sheet2"/>
      <sheetName val="Dec_042"/>
      <sheetName val="Feb_042"/>
      <sheetName val="Jan_042"/>
      <sheetName val="Nov_042"/>
      <sheetName val="Local-PAYE_comp__(2)3"/>
      <sheetName val="December_20033"/>
      <sheetName val="_Nov_20033"/>
      <sheetName val="October_20033"/>
      <sheetName val="September_20033"/>
      <sheetName val="_August_20033"/>
      <sheetName val="July_20033"/>
      <sheetName val="June_20033"/>
      <sheetName val="May_20033"/>
      <sheetName val="april_20033"/>
      <sheetName val="_march_20033"/>
      <sheetName val="FEB_20033"/>
      <sheetName val="Jan_20033"/>
      <sheetName val="work_sheet3"/>
      <sheetName val="Dec_043"/>
      <sheetName val="Feb_043"/>
      <sheetName val="Jan_043"/>
      <sheetName val="Nov_043"/>
      <sheetName val="Local-PAYE_comp__(2)4"/>
      <sheetName val="December_20034"/>
      <sheetName val="_Nov_20034"/>
      <sheetName val="October_20034"/>
      <sheetName val="September_20034"/>
      <sheetName val="_August_20034"/>
      <sheetName val="July_20034"/>
      <sheetName val="June_20034"/>
      <sheetName val="May_20034"/>
      <sheetName val="april_20034"/>
      <sheetName val="_march_20034"/>
      <sheetName val="FEB_20034"/>
      <sheetName val="Jan_20034"/>
      <sheetName val="work_sheet4"/>
      <sheetName val="Dec_044"/>
      <sheetName val="Feb_044"/>
      <sheetName val="Jan_044"/>
      <sheetName val="Nov_044"/>
      <sheetName val="Local-PAYE_comp__(2)5"/>
      <sheetName val="December_20035"/>
      <sheetName val="_Nov_20035"/>
      <sheetName val="October_20035"/>
      <sheetName val="September_20035"/>
      <sheetName val="_August_20035"/>
      <sheetName val="July_20035"/>
      <sheetName val="June_20035"/>
      <sheetName val="May_20035"/>
      <sheetName val="april_20035"/>
      <sheetName val="_march_20035"/>
      <sheetName val="FEB_20035"/>
      <sheetName val="Jan_20035"/>
      <sheetName val="work_sheet5"/>
      <sheetName val="Dec_045"/>
      <sheetName val="Feb_045"/>
      <sheetName val="Jan_045"/>
      <sheetName val="Nov_045"/>
      <sheetName val="Local-PAYE_comp__(2)6"/>
      <sheetName val="December_20036"/>
      <sheetName val="_Nov_20036"/>
      <sheetName val="October_20036"/>
      <sheetName val="September_20036"/>
      <sheetName val="_August_20036"/>
      <sheetName val="July_20036"/>
      <sheetName val="June_20036"/>
      <sheetName val="May_20036"/>
      <sheetName val="april_20036"/>
      <sheetName val="_march_20036"/>
      <sheetName val="FEB_20036"/>
      <sheetName val="Jan_20036"/>
      <sheetName val="work_sheet6"/>
      <sheetName val="Dec_046"/>
      <sheetName val="Feb_046"/>
      <sheetName val="Jan_046"/>
      <sheetName val="Nov_046"/>
      <sheetName val="Local-PAYE_comp__(2)18"/>
      <sheetName val="December_200318"/>
      <sheetName val="_Nov_200318"/>
      <sheetName val="October_200318"/>
      <sheetName val="September_200318"/>
      <sheetName val="_August_200318"/>
      <sheetName val="July_200318"/>
      <sheetName val="June_200318"/>
      <sheetName val="May_200318"/>
      <sheetName val="april_200318"/>
      <sheetName val="_march_200318"/>
      <sheetName val="FEB_200318"/>
      <sheetName val="Jan_200318"/>
      <sheetName val="work_sheet18"/>
      <sheetName val="Dec_0418"/>
      <sheetName val="Feb_0418"/>
      <sheetName val="Jan_0418"/>
      <sheetName val="Nov_0418"/>
      <sheetName val="Local-PAYE_comp__(2)9"/>
      <sheetName val="December_20039"/>
      <sheetName val="_Nov_20039"/>
      <sheetName val="October_20039"/>
      <sheetName val="September_20039"/>
      <sheetName val="_August_20039"/>
      <sheetName val="July_20039"/>
      <sheetName val="June_20039"/>
      <sheetName val="May_20039"/>
      <sheetName val="april_20039"/>
      <sheetName val="_march_20039"/>
      <sheetName val="FEB_20039"/>
      <sheetName val="Jan_20039"/>
      <sheetName val="work_sheet9"/>
      <sheetName val="Dec_049"/>
      <sheetName val="Feb_049"/>
      <sheetName val="Jan_049"/>
      <sheetName val="Nov_049"/>
      <sheetName val="Local-PAYE_comp__(2)8"/>
      <sheetName val="December_20038"/>
      <sheetName val="_Nov_20038"/>
      <sheetName val="October_20038"/>
      <sheetName val="September_20038"/>
      <sheetName val="_August_20038"/>
      <sheetName val="July_20038"/>
      <sheetName val="June_20038"/>
      <sheetName val="May_20038"/>
      <sheetName val="april_20038"/>
      <sheetName val="_march_20038"/>
      <sheetName val="FEB_20038"/>
      <sheetName val="Jan_20038"/>
      <sheetName val="work_sheet8"/>
      <sheetName val="Dec_048"/>
      <sheetName val="Feb_048"/>
      <sheetName val="Jan_048"/>
      <sheetName val="Nov_048"/>
      <sheetName val="Local-PAYE_comp__(2)7"/>
      <sheetName val="December_20037"/>
      <sheetName val="_Nov_20037"/>
      <sheetName val="October_20037"/>
      <sheetName val="September_20037"/>
      <sheetName val="_August_20037"/>
      <sheetName val="July_20037"/>
      <sheetName val="June_20037"/>
      <sheetName val="May_20037"/>
      <sheetName val="april_20037"/>
      <sheetName val="_march_20037"/>
      <sheetName val="FEB_20037"/>
      <sheetName val="Jan_20037"/>
      <sheetName val="work_sheet7"/>
      <sheetName val="Dec_047"/>
      <sheetName val="Feb_047"/>
      <sheetName val="Jan_047"/>
      <sheetName val="Nov_047"/>
      <sheetName val="Local-PAYE_comp__(2)15"/>
      <sheetName val="December_200315"/>
      <sheetName val="_Nov_200315"/>
      <sheetName val="October_200315"/>
      <sheetName val="September_200315"/>
      <sheetName val="_August_200315"/>
      <sheetName val="July_200315"/>
      <sheetName val="June_200315"/>
      <sheetName val="May_200315"/>
      <sheetName val="april_200315"/>
      <sheetName val="_march_200315"/>
      <sheetName val="FEB_200315"/>
      <sheetName val="Jan_200315"/>
      <sheetName val="work_sheet15"/>
      <sheetName val="Dec_0415"/>
      <sheetName val="Feb_0415"/>
      <sheetName val="Jan_0415"/>
      <sheetName val="Nov_0415"/>
      <sheetName val="Local-PAYE_comp__(2)10"/>
      <sheetName val="December_200310"/>
      <sheetName val="_Nov_200310"/>
      <sheetName val="October_200310"/>
      <sheetName val="September_200310"/>
      <sheetName val="_August_200310"/>
      <sheetName val="July_200310"/>
      <sheetName val="June_200310"/>
      <sheetName val="May_200310"/>
      <sheetName val="april_200310"/>
      <sheetName val="_march_200310"/>
      <sheetName val="FEB_200310"/>
      <sheetName val="Jan_200310"/>
      <sheetName val="work_sheet10"/>
      <sheetName val="Dec_0410"/>
      <sheetName val="Feb_0410"/>
      <sheetName val="Jan_0410"/>
      <sheetName val="Nov_0410"/>
      <sheetName val="Local-PAYE_comp__(2)11"/>
      <sheetName val="December_200311"/>
      <sheetName val="_Nov_200311"/>
      <sheetName val="October_200311"/>
      <sheetName val="September_200311"/>
      <sheetName val="_August_200311"/>
      <sheetName val="July_200311"/>
      <sheetName val="June_200311"/>
      <sheetName val="May_200311"/>
      <sheetName val="april_200311"/>
      <sheetName val="_march_200311"/>
      <sheetName val="FEB_200311"/>
      <sheetName val="Jan_200311"/>
      <sheetName val="work_sheet11"/>
      <sheetName val="Dec_0411"/>
      <sheetName val="Feb_0411"/>
      <sheetName val="Jan_0411"/>
      <sheetName val="Nov_0411"/>
      <sheetName val="Local-PAYE_comp__(2)12"/>
      <sheetName val="December_200312"/>
      <sheetName val="_Nov_200312"/>
      <sheetName val="October_200312"/>
      <sheetName val="September_200312"/>
      <sheetName val="_August_200312"/>
      <sheetName val="July_200312"/>
      <sheetName val="June_200312"/>
      <sheetName val="May_200312"/>
      <sheetName val="april_200312"/>
      <sheetName val="_march_200312"/>
      <sheetName val="FEB_200312"/>
      <sheetName val="Jan_200312"/>
      <sheetName val="work_sheet12"/>
      <sheetName val="Dec_0412"/>
      <sheetName val="Feb_0412"/>
      <sheetName val="Jan_0412"/>
      <sheetName val="Nov_0412"/>
      <sheetName val="Local-PAYE_comp__(2)13"/>
      <sheetName val="December_200313"/>
      <sheetName val="_Nov_200313"/>
      <sheetName val="October_200313"/>
      <sheetName val="September_200313"/>
      <sheetName val="_August_200313"/>
      <sheetName val="July_200313"/>
      <sheetName val="June_200313"/>
      <sheetName val="May_200313"/>
      <sheetName val="april_200313"/>
      <sheetName val="_march_200313"/>
      <sheetName val="FEB_200313"/>
      <sheetName val="Jan_200313"/>
      <sheetName val="work_sheet13"/>
      <sheetName val="Dec_0413"/>
      <sheetName val="Feb_0413"/>
      <sheetName val="Jan_0413"/>
      <sheetName val="Nov_0413"/>
      <sheetName val="Local-PAYE_comp__(2)14"/>
      <sheetName val="December_200314"/>
      <sheetName val="_Nov_200314"/>
      <sheetName val="October_200314"/>
      <sheetName val="September_200314"/>
      <sheetName val="_August_200314"/>
      <sheetName val="July_200314"/>
      <sheetName val="June_200314"/>
      <sheetName val="May_200314"/>
      <sheetName val="april_200314"/>
      <sheetName val="_march_200314"/>
      <sheetName val="FEB_200314"/>
      <sheetName val="Jan_200314"/>
      <sheetName val="work_sheet14"/>
      <sheetName val="Dec_0414"/>
      <sheetName val="Feb_0414"/>
      <sheetName val="Jan_0414"/>
      <sheetName val="Nov_0414"/>
      <sheetName val="Local-PAYE_comp__(2)16"/>
      <sheetName val="December_200316"/>
      <sheetName val="_Nov_200316"/>
      <sheetName val="October_200316"/>
      <sheetName val="September_200316"/>
      <sheetName val="_August_200316"/>
      <sheetName val="July_200316"/>
      <sheetName val="June_200316"/>
      <sheetName val="May_200316"/>
      <sheetName val="april_200316"/>
      <sheetName val="_march_200316"/>
      <sheetName val="FEB_200316"/>
      <sheetName val="Jan_200316"/>
      <sheetName val="work_sheet16"/>
      <sheetName val="Dec_0416"/>
      <sheetName val="Feb_0416"/>
      <sheetName val="Jan_0416"/>
      <sheetName val="Nov_0416"/>
      <sheetName val="Local-PAYE_comp__(2)17"/>
      <sheetName val="December_200317"/>
      <sheetName val="_Nov_200317"/>
      <sheetName val="October_200317"/>
      <sheetName val="September_200317"/>
      <sheetName val="_August_200317"/>
      <sheetName val="July_200317"/>
      <sheetName val="June_200317"/>
      <sheetName val="May_200317"/>
      <sheetName val="april_200317"/>
      <sheetName val="_march_200317"/>
      <sheetName val="FEB_200317"/>
      <sheetName val="Jan_200317"/>
      <sheetName val="work_sheet17"/>
      <sheetName val="Dec_0417"/>
      <sheetName val="Feb_0417"/>
      <sheetName val="Jan_0417"/>
      <sheetName val="Nov_0417"/>
      <sheetName val="Local-PAYE_comp__(2)19"/>
      <sheetName val="December_200319"/>
      <sheetName val="_Nov_200319"/>
      <sheetName val="October_200319"/>
      <sheetName val="September_200319"/>
      <sheetName val="_August_200319"/>
      <sheetName val="July_200319"/>
      <sheetName val="June_200319"/>
      <sheetName val="May_200319"/>
      <sheetName val="april_200319"/>
      <sheetName val="_march_200319"/>
      <sheetName val="FEB_200319"/>
      <sheetName val="Jan_200319"/>
      <sheetName val="work_sheet19"/>
      <sheetName val="Dec_0419"/>
      <sheetName val="Feb_0419"/>
      <sheetName val="Jan_0419"/>
      <sheetName val="Nov_0419"/>
      <sheetName val="Local-PAYE_comp__(2)21"/>
      <sheetName val="December_200321"/>
      <sheetName val="_Nov_200321"/>
      <sheetName val="October_200321"/>
      <sheetName val="September_200321"/>
      <sheetName val="_August_200321"/>
      <sheetName val="July_200321"/>
      <sheetName val="June_200321"/>
      <sheetName val="May_200321"/>
      <sheetName val="april_200321"/>
      <sheetName val="_march_200321"/>
      <sheetName val="FEB_200321"/>
      <sheetName val="Jan_200321"/>
      <sheetName val="work_sheet21"/>
      <sheetName val="Dec_0421"/>
      <sheetName val="Feb_0421"/>
      <sheetName val="Jan_0421"/>
      <sheetName val="Nov_0421"/>
      <sheetName val="Local-PAYE_comp__(2)20"/>
      <sheetName val="December_200320"/>
      <sheetName val="_Nov_200320"/>
      <sheetName val="October_200320"/>
      <sheetName val="September_200320"/>
      <sheetName val="_August_200320"/>
      <sheetName val="July_200320"/>
      <sheetName val="June_200320"/>
      <sheetName val="May_200320"/>
      <sheetName val="april_200320"/>
      <sheetName val="_march_200320"/>
      <sheetName val="FEB_200320"/>
      <sheetName val="Jan_200320"/>
      <sheetName val="work_sheet20"/>
      <sheetName val="Dec_0420"/>
      <sheetName val="Feb_0420"/>
      <sheetName val="Jan_0420"/>
      <sheetName val="Nov_0420"/>
      <sheetName val="Local-PAYE_comp__(2)22"/>
      <sheetName val="December_200322"/>
      <sheetName val="_Nov_200322"/>
      <sheetName val="October_200322"/>
      <sheetName val="September_200322"/>
      <sheetName val="_August_200322"/>
      <sheetName val="July_200322"/>
      <sheetName val="June_200322"/>
      <sheetName val="May_200322"/>
      <sheetName val="april_200322"/>
      <sheetName val="_march_200322"/>
      <sheetName val="FEB_200322"/>
      <sheetName val="Jan_200322"/>
      <sheetName val="work_sheet22"/>
      <sheetName val="Dec_0422"/>
      <sheetName val="Feb_0422"/>
      <sheetName val="Jan_0422"/>
      <sheetName val="Nov_0422"/>
      <sheetName val="Local-PAYE_comp__(2)23"/>
      <sheetName val="December_200323"/>
      <sheetName val="_Nov_200323"/>
      <sheetName val="October_200323"/>
      <sheetName val="September_200323"/>
      <sheetName val="_August_200323"/>
      <sheetName val="July_200323"/>
      <sheetName val="June_200323"/>
      <sheetName val="May_200323"/>
      <sheetName val="april_200323"/>
      <sheetName val="_march_200323"/>
      <sheetName val="FEB_200323"/>
      <sheetName val="Jan_200323"/>
      <sheetName val="work_sheet23"/>
      <sheetName val="Dec_0423"/>
      <sheetName val="Feb_0423"/>
      <sheetName val="Jan_0423"/>
      <sheetName val="Nov_0423"/>
      <sheetName val="Local-PAYE_comp__(2)24"/>
      <sheetName val="December_200324"/>
      <sheetName val="_Nov_200324"/>
      <sheetName val="October_200324"/>
      <sheetName val="September_200324"/>
      <sheetName val="_August_200324"/>
      <sheetName val="July_200324"/>
      <sheetName val="June_200324"/>
      <sheetName val="May_200324"/>
      <sheetName val="april_200324"/>
      <sheetName val="_march_200324"/>
      <sheetName val="FEB_200324"/>
      <sheetName val="Jan_200324"/>
      <sheetName val="work_sheet24"/>
      <sheetName val="Dec_0424"/>
      <sheetName val="Feb_0424"/>
      <sheetName val="Jan_0424"/>
      <sheetName val="Nov_0424"/>
      <sheetName val="Local-PAYE_comp__(2)25"/>
      <sheetName val="December_200325"/>
      <sheetName val="_Nov_200325"/>
      <sheetName val="October_200325"/>
      <sheetName val="September_200325"/>
      <sheetName val="_August_200325"/>
      <sheetName val="July_200325"/>
      <sheetName val="June_200325"/>
      <sheetName val="May_200325"/>
      <sheetName val="april_200325"/>
      <sheetName val="_march_200325"/>
      <sheetName val="FEB_200325"/>
      <sheetName val="Jan_200325"/>
      <sheetName val="work_sheet25"/>
      <sheetName val="Dec_0425"/>
      <sheetName val="Feb_0425"/>
      <sheetName val="Jan_0425"/>
      <sheetName val="Nov_0425"/>
      <sheetName val="Local-PAYE_comp__(2)26"/>
      <sheetName val="December_200326"/>
      <sheetName val="_Nov_200326"/>
      <sheetName val="October_200326"/>
      <sheetName val="September_200326"/>
      <sheetName val="_August_200326"/>
      <sheetName val="July_200326"/>
      <sheetName val="June_200326"/>
      <sheetName val="May_200326"/>
      <sheetName val="april_200326"/>
      <sheetName val="_march_200326"/>
      <sheetName val="FEB_200326"/>
      <sheetName val="Jan_200326"/>
      <sheetName val="work_sheet26"/>
      <sheetName val="Dec_0426"/>
      <sheetName val="Feb_0426"/>
      <sheetName val="Jan_0426"/>
      <sheetName val="Nov_0426"/>
      <sheetName val="Local-PAYE_comp__(2)28"/>
      <sheetName val="December_200328"/>
      <sheetName val="_Nov_200328"/>
      <sheetName val="October_200328"/>
      <sheetName val="September_200328"/>
      <sheetName val="_August_200328"/>
      <sheetName val="July_200328"/>
      <sheetName val="June_200328"/>
      <sheetName val="May_200328"/>
      <sheetName val="april_200328"/>
      <sheetName val="_march_200328"/>
      <sheetName val="FEB_200328"/>
      <sheetName val="Jan_200328"/>
      <sheetName val="work_sheet28"/>
      <sheetName val="Dec_0428"/>
      <sheetName val="Feb_0428"/>
      <sheetName val="Jan_0428"/>
      <sheetName val="Nov_0428"/>
      <sheetName val="Local-PAYE_comp__(2)27"/>
      <sheetName val="December_200327"/>
      <sheetName val="_Nov_200327"/>
      <sheetName val="October_200327"/>
      <sheetName val="September_200327"/>
      <sheetName val="_August_200327"/>
      <sheetName val="July_200327"/>
      <sheetName val="June_200327"/>
      <sheetName val="May_200327"/>
      <sheetName val="april_200327"/>
      <sheetName val="_march_200327"/>
      <sheetName val="FEB_200327"/>
      <sheetName val="Jan_200327"/>
      <sheetName val="work_sheet27"/>
      <sheetName val="Dec_0427"/>
      <sheetName val="Feb_0427"/>
      <sheetName val="Jan_0427"/>
      <sheetName val="Nov_0427"/>
      <sheetName val="Local-PAYE_comp__(2)29"/>
      <sheetName val="December_200329"/>
      <sheetName val="_Nov_200329"/>
      <sheetName val="October_200329"/>
      <sheetName val="September_200329"/>
      <sheetName val="_August_200329"/>
      <sheetName val="July_200329"/>
      <sheetName val="June_200329"/>
      <sheetName val="May_200329"/>
      <sheetName val="april_200329"/>
      <sheetName val="_march_200329"/>
      <sheetName val="FEB_200329"/>
      <sheetName val="Jan_200329"/>
      <sheetName val="work_sheet29"/>
      <sheetName val="Dec_0429"/>
      <sheetName val="Feb_0429"/>
      <sheetName val="Local-PAYE_comp__(2)30"/>
      <sheetName val="December_200330"/>
      <sheetName val="_Nov_200330"/>
      <sheetName val="October_200330"/>
      <sheetName val="September_200330"/>
      <sheetName val="_August_200330"/>
      <sheetName val="July_200330"/>
      <sheetName val="June_200330"/>
      <sheetName val="May_200330"/>
      <sheetName val="april_200330"/>
      <sheetName val="_march_200330"/>
      <sheetName val="FEB_200330"/>
      <sheetName val="Jan_200330"/>
      <sheetName val="work_sheet30"/>
      <sheetName val="Dec_0430"/>
      <sheetName val="Feb_0430"/>
      <sheetName val="Jan_0429"/>
      <sheetName val="Nov_0429"/>
      <sheetName val="Local-PAYE_comp__(2)31"/>
      <sheetName val="December_200331"/>
      <sheetName val="_Nov_200331"/>
      <sheetName val="October_200331"/>
      <sheetName val="September_200331"/>
      <sheetName val="_August_200331"/>
      <sheetName val="July_200331"/>
      <sheetName val="June_200331"/>
      <sheetName val="May_200331"/>
      <sheetName val="april_200331"/>
      <sheetName val="_march_200331"/>
      <sheetName val="FEB_200331"/>
      <sheetName val="Jan_200331"/>
      <sheetName val="work_sheet31"/>
      <sheetName val="Dec_0431"/>
      <sheetName val="Feb_0431"/>
      <sheetName val="Jan_0430"/>
      <sheetName val="Nov_0430"/>
      <sheetName val="Local-PAYE_comp__(2)32"/>
      <sheetName val="December_200332"/>
      <sheetName val="_Nov_200332"/>
      <sheetName val="October_200332"/>
      <sheetName val="September_200332"/>
      <sheetName val="_August_200332"/>
      <sheetName val="July_200332"/>
      <sheetName val="June_200332"/>
      <sheetName val="May_200332"/>
      <sheetName val="april_200332"/>
      <sheetName val="_march_200332"/>
      <sheetName val="FEB_200332"/>
      <sheetName val="Jan_200332"/>
      <sheetName val="work_sheet32"/>
      <sheetName val="Dec_0432"/>
      <sheetName val="Feb_0432"/>
      <sheetName val="Jan_0431"/>
      <sheetName val="Nov_0431"/>
      <sheetName val="Local-PAYE_comp__(2)33"/>
      <sheetName val="December_200333"/>
      <sheetName val="_Nov_200333"/>
      <sheetName val="October_200333"/>
      <sheetName val="September_200333"/>
      <sheetName val="_August_200333"/>
      <sheetName val="July_200333"/>
      <sheetName val="June_200333"/>
      <sheetName val="May_200333"/>
      <sheetName val="april_200333"/>
      <sheetName val="_march_200333"/>
      <sheetName val="FEB_200333"/>
      <sheetName val="Jan_200333"/>
      <sheetName val="work_sheet33"/>
      <sheetName val="Dec_0433"/>
      <sheetName val="Feb_0433"/>
      <sheetName val="Jan_0432"/>
      <sheetName val="Nov_04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c_warr"/>
      <sheetName val="balsht-chrt"/>
      <sheetName val="keyratio-chrt"/>
      <sheetName val="trend"/>
      <sheetName val="gap - Lcy"/>
      <sheetName val="gap - Fcy "/>
      <sheetName val="staff loans-wkings"/>
      <sheetName val="TREND P+L"/>
      <sheetName val="workings"/>
      <sheetName val="dep_sbu"/>
      <sheetName val="top 20 adv"/>
      <sheetName val="top 20 dep"/>
      <sheetName val="loans schedule"/>
      <sheetName val="TREND PAL"/>
      <sheetName val="TREND P_L"/>
      <sheetName val="summary"/>
      <sheetName val="Index"/>
      <sheetName val="CONSO"/>
      <sheetName val="Senegal"/>
      <sheetName val="gap_-_Lcy3"/>
      <sheetName val="gap_-_Fcy_3"/>
      <sheetName val="staff_loans-wkings3"/>
      <sheetName val="TREND_P+L3"/>
      <sheetName val="top_20_adv3"/>
      <sheetName val="top_20_dep3"/>
      <sheetName val="loans_schedule3"/>
      <sheetName val="TREND_PAL3"/>
      <sheetName val="TREND_P_L3"/>
      <sheetName val="gap_-_Lcy1"/>
      <sheetName val="gap_-_Fcy_1"/>
      <sheetName val="staff_loans-wkings1"/>
      <sheetName val="TREND_P+L1"/>
      <sheetName val="top_20_adv1"/>
      <sheetName val="top_20_dep1"/>
      <sheetName val="loans_schedule1"/>
      <sheetName val="TREND_PAL1"/>
      <sheetName val="TREND_P_L1"/>
      <sheetName val="gap_-_Lcy"/>
      <sheetName val="gap_-_Fcy_"/>
      <sheetName val="staff_loans-wkings"/>
      <sheetName val="TREND_P+L"/>
      <sheetName val="top_20_adv"/>
      <sheetName val="top_20_dep"/>
      <sheetName val="loans_schedule"/>
      <sheetName val="TREND_PAL"/>
      <sheetName val="TREND_P_L"/>
      <sheetName val="gap_-_Lcy2"/>
      <sheetName val="gap_-_Fcy_2"/>
      <sheetName val="staff_loans-wkings2"/>
      <sheetName val="TREND_P+L2"/>
      <sheetName val="top_20_adv2"/>
      <sheetName val="top_20_dep2"/>
      <sheetName val="loans_schedule2"/>
      <sheetName val="TREND_PAL2"/>
      <sheetName val="TREND_P_L2"/>
      <sheetName val="gap_-_Lcy12"/>
      <sheetName val="gap_-_Fcy_12"/>
      <sheetName val="staff_loans-wkings12"/>
      <sheetName val="TREND_P+L12"/>
      <sheetName val="top_20_adv12"/>
      <sheetName val="top_20_dep12"/>
      <sheetName val="loans_schedule12"/>
      <sheetName val="TREND_PAL12"/>
      <sheetName val="TREND_P_L12"/>
      <sheetName val="gap_-_Lcy4"/>
      <sheetName val="gap_-_Fcy_4"/>
      <sheetName val="staff_loans-wkings4"/>
      <sheetName val="TREND_P+L4"/>
      <sheetName val="top_20_adv4"/>
      <sheetName val="top_20_dep4"/>
      <sheetName val="loans_schedule4"/>
      <sheetName val="TREND_PAL4"/>
      <sheetName val="TREND_P_L4"/>
      <sheetName val="gap_-_Lcy5"/>
      <sheetName val="gap_-_Fcy_5"/>
      <sheetName val="staff_loans-wkings5"/>
      <sheetName val="TREND_P+L5"/>
      <sheetName val="top_20_adv5"/>
      <sheetName val="top_20_dep5"/>
      <sheetName val="loans_schedule5"/>
      <sheetName val="TREND_PAL5"/>
      <sheetName val="TREND_P_L5"/>
      <sheetName val="gap_-_Lcy6"/>
      <sheetName val="gap_-_Fcy_6"/>
      <sheetName val="staff_loans-wkings6"/>
      <sheetName val="TREND_P+L6"/>
      <sheetName val="top_20_adv6"/>
      <sheetName val="top_20_dep6"/>
      <sheetName val="loans_schedule6"/>
      <sheetName val="TREND_PAL6"/>
      <sheetName val="TREND_P_L6"/>
      <sheetName val="gap_-_Lcy7"/>
      <sheetName val="gap_-_Fcy_7"/>
      <sheetName val="staff_loans-wkings7"/>
      <sheetName val="TREND_P+L7"/>
      <sheetName val="top_20_adv7"/>
      <sheetName val="top_20_dep7"/>
      <sheetName val="loans_schedule7"/>
      <sheetName val="TREND_PAL7"/>
      <sheetName val="TREND_P_L7"/>
      <sheetName val="gap_-_Lcy10"/>
      <sheetName val="gap_-_Fcy_10"/>
      <sheetName val="staff_loans-wkings10"/>
      <sheetName val="TREND_P+L10"/>
      <sheetName val="top_20_adv10"/>
      <sheetName val="top_20_dep10"/>
      <sheetName val="loans_schedule10"/>
      <sheetName val="TREND_PAL10"/>
      <sheetName val="TREND_P_L10"/>
      <sheetName val="gap_-_Lcy8"/>
      <sheetName val="gap_-_Fcy_8"/>
      <sheetName val="staff_loans-wkings8"/>
      <sheetName val="TREND_P+L8"/>
      <sheetName val="top_20_adv8"/>
      <sheetName val="top_20_dep8"/>
      <sheetName val="loans_schedule8"/>
      <sheetName val="TREND_PAL8"/>
      <sheetName val="TREND_P_L8"/>
      <sheetName val="gap_-_Lcy9"/>
      <sheetName val="gap_-_Fcy_9"/>
      <sheetName val="staff_loans-wkings9"/>
      <sheetName val="TREND_P+L9"/>
      <sheetName val="top_20_adv9"/>
      <sheetName val="top_20_dep9"/>
      <sheetName val="loans_schedule9"/>
      <sheetName val="TREND_PAL9"/>
      <sheetName val="TREND_P_L9"/>
      <sheetName val="gap_-_Lcy11"/>
      <sheetName val="gap_-_Fcy_11"/>
      <sheetName val="staff_loans-wkings11"/>
      <sheetName val="TREND_P+L11"/>
      <sheetName val="top_20_adv11"/>
      <sheetName val="top_20_dep11"/>
      <sheetName val="loans_schedule11"/>
      <sheetName val="TREND_PAL11"/>
      <sheetName val="TREND_P_L11"/>
      <sheetName val="gap_-_Lcy13"/>
      <sheetName val="gap_-_Fcy_13"/>
      <sheetName val="staff_loans-wkings13"/>
      <sheetName val="TREND_P+L13"/>
      <sheetName val="top_20_adv13"/>
      <sheetName val="top_20_dep13"/>
      <sheetName val="loans_schedule13"/>
      <sheetName val="TREND_PAL13"/>
      <sheetName val="TREND_P_L13"/>
      <sheetName val="gap_-_Lcy14"/>
      <sheetName val="gap_-_Fcy_14"/>
      <sheetName val="staff_loans-wkings14"/>
      <sheetName val="TREND_P+L14"/>
      <sheetName val="top_20_adv14"/>
      <sheetName val="top_20_dep14"/>
      <sheetName val="loans_schedule14"/>
      <sheetName val="TREND_PAL14"/>
      <sheetName val="TREND_P_L14"/>
      <sheetName val="gap_-_Lcy15"/>
      <sheetName val="gap_-_Fcy_15"/>
      <sheetName val="staff_loans-wkings15"/>
      <sheetName val="TREND_P+L15"/>
      <sheetName val="top_20_adv15"/>
      <sheetName val="top_20_dep15"/>
      <sheetName val="loans_schedule15"/>
      <sheetName val="TREND_PAL15"/>
      <sheetName val="TREND_P_L15"/>
      <sheetName val="gap_-_Lcy16"/>
      <sheetName val="gap_-_Fcy_16"/>
      <sheetName val="staff_loans-wkings16"/>
      <sheetName val="TREND_P+L16"/>
      <sheetName val="top_20_adv16"/>
      <sheetName val="top_20_dep16"/>
      <sheetName val="loans_schedule16"/>
      <sheetName val="TREND_PAL16"/>
      <sheetName val="TREND_P_L16"/>
      <sheetName val="gap_-_Lcy28"/>
      <sheetName val="gap_-_Fcy_28"/>
      <sheetName val="staff_loans-wkings28"/>
      <sheetName val="TREND_P+L28"/>
      <sheetName val="top_20_adv28"/>
      <sheetName val="top_20_dep28"/>
      <sheetName val="loans_schedule28"/>
      <sheetName val="TREND_PAL28"/>
      <sheetName val="TREND_P_L28"/>
      <sheetName val="gap_-_Lcy19"/>
      <sheetName val="gap_-_Fcy_19"/>
      <sheetName val="staff_loans-wkings19"/>
      <sheetName val="TREND_P+L19"/>
      <sheetName val="top_20_adv19"/>
      <sheetName val="top_20_dep19"/>
      <sheetName val="loans_schedule19"/>
      <sheetName val="TREND_PAL19"/>
      <sheetName val="TREND_P_L19"/>
      <sheetName val="gap_-_Lcy18"/>
      <sheetName val="gap_-_Fcy_18"/>
      <sheetName val="staff_loans-wkings18"/>
      <sheetName val="TREND_P+L18"/>
      <sheetName val="top_20_adv18"/>
      <sheetName val="top_20_dep18"/>
      <sheetName val="loans_schedule18"/>
      <sheetName val="TREND_PAL18"/>
      <sheetName val="TREND_P_L18"/>
      <sheetName val="gap_-_Lcy17"/>
      <sheetName val="gap_-_Fcy_17"/>
      <sheetName val="staff_loans-wkings17"/>
      <sheetName val="TREND_P+L17"/>
      <sheetName val="top_20_adv17"/>
      <sheetName val="top_20_dep17"/>
      <sheetName val="loans_schedule17"/>
      <sheetName val="TREND_PAL17"/>
      <sheetName val="TREND_P_L17"/>
      <sheetName val="gap_-_Lcy25"/>
      <sheetName val="gap_-_Fcy_25"/>
      <sheetName val="staff_loans-wkings25"/>
      <sheetName val="TREND_P+L25"/>
      <sheetName val="top_20_adv25"/>
      <sheetName val="top_20_dep25"/>
      <sheetName val="loans_schedule25"/>
      <sheetName val="TREND_PAL25"/>
      <sheetName val="TREND_P_L25"/>
      <sheetName val="gap_-_Lcy20"/>
      <sheetName val="gap_-_Fcy_20"/>
      <sheetName val="staff_loans-wkings20"/>
      <sheetName val="TREND_P+L20"/>
      <sheetName val="top_20_adv20"/>
      <sheetName val="top_20_dep20"/>
      <sheetName val="loans_schedule20"/>
      <sheetName val="TREND_PAL20"/>
      <sheetName val="TREND_P_L20"/>
      <sheetName val="gap_-_Lcy21"/>
      <sheetName val="gap_-_Fcy_21"/>
      <sheetName val="staff_loans-wkings21"/>
      <sheetName val="TREND_P+L21"/>
      <sheetName val="top_20_adv21"/>
      <sheetName val="top_20_dep21"/>
      <sheetName val="loans_schedule21"/>
      <sheetName val="TREND_PAL21"/>
      <sheetName val="TREND_P_L21"/>
      <sheetName val="gap_-_Lcy22"/>
      <sheetName val="gap_-_Fcy_22"/>
      <sheetName val="staff_loans-wkings22"/>
      <sheetName val="TREND_P+L22"/>
      <sheetName val="top_20_adv22"/>
      <sheetName val="top_20_dep22"/>
      <sheetName val="loans_schedule22"/>
      <sheetName val="TREND_PAL22"/>
      <sheetName val="TREND_P_L22"/>
      <sheetName val="gap_-_Lcy23"/>
      <sheetName val="gap_-_Fcy_23"/>
      <sheetName val="staff_loans-wkings23"/>
      <sheetName val="TREND_P+L23"/>
      <sheetName val="top_20_adv23"/>
      <sheetName val="top_20_dep23"/>
      <sheetName val="loans_schedule23"/>
      <sheetName val="TREND_PAL23"/>
      <sheetName val="TREND_P_L23"/>
      <sheetName val="gap_-_Lcy24"/>
      <sheetName val="gap_-_Fcy_24"/>
      <sheetName val="staff_loans-wkings24"/>
      <sheetName val="TREND_P+L24"/>
      <sheetName val="top_20_adv24"/>
      <sheetName val="top_20_dep24"/>
      <sheetName val="loans_schedule24"/>
      <sheetName val="TREND_PAL24"/>
      <sheetName val="TREND_P_L24"/>
      <sheetName val="gap_-_Lcy26"/>
      <sheetName val="gap_-_Fcy_26"/>
      <sheetName val="staff_loans-wkings26"/>
      <sheetName val="TREND_P+L26"/>
      <sheetName val="top_20_adv26"/>
      <sheetName val="top_20_dep26"/>
      <sheetName val="loans_schedule26"/>
      <sheetName val="TREND_PAL26"/>
      <sheetName val="TREND_P_L26"/>
      <sheetName val="gap_-_Lcy27"/>
      <sheetName val="gap_-_Fcy_27"/>
      <sheetName val="staff_loans-wkings27"/>
      <sheetName val="TREND_P+L27"/>
      <sheetName val="top_20_adv27"/>
      <sheetName val="top_20_dep27"/>
      <sheetName val="loans_schedule27"/>
      <sheetName val="TREND_PAL27"/>
      <sheetName val="TREND_P_L27"/>
      <sheetName val="gap_-_Lcy29"/>
      <sheetName val="gap_-_Fcy_29"/>
      <sheetName val="staff_loans-wkings29"/>
      <sheetName val="TREND_P+L29"/>
      <sheetName val="top_20_adv29"/>
      <sheetName val="top_20_dep29"/>
      <sheetName val="loans_schedule29"/>
      <sheetName val="TREND_PAL29"/>
      <sheetName val="TREND_P_L29"/>
      <sheetName val="gap_-_Lcy31"/>
      <sheetName val="gap_-_Fcy_31"/>
      <sheetName val="staff_loans-wkings31"/>
      <sheetName val="TREND_P+L31"/>
      <sheetName val="top_20_adv31"/>
      <sheetName val="top_20_dep31"/>
      <sheetName val="loans_schedule31"/>
      <sheetName val="TREND_PAL31"/>
      <sheetName val="TREND_P_L31"/>
      <sheetName val="gap_-_Lcy30"/>
      <sheetName val="gap_-_Fcy_30"/>
      <sheetName val="staff_loans-wkings30"/>
      <sheetName val="TREND_P+L30"/>
      <sheetName val="top_20_adv30"/>
      <sheetName val="top_20_dep30"/>
      <sheetName val="loans_schedule30"/>
      <sheetName val="TREND_PAL30"/>
      <sheetName val="TREND_P_L30"/>
      <sheetName val="gap_-_Lcy32"/>
      <sheetName val="gap_-_Fcy_32"/>
      <sheetName val="staff_loans-wkings32"/>
      <sheetName val="TREND_P+L32"/>
      <sheetName val="top_20_adv32"/>
      <sheetName val="top_20_dep32"/>
      <sheetName val="loans_schedule32"/>
      <sheetName val="TREND_PAL32"/>
      <sheetName val="TREND_P_L32"/>
      <sheetName val="gap_-_Lcy33"/>
      <sheetName val="gap_-_Fcy_33"/>
      <sheetName val="staff_loans-wkings33"/>
      <sheetName val="TREND_P+L33"/>
      <sheetName val="top_20_adv33"/>
      <sheetName val="top_20_dep33"/>
      <sheetName val="loans_schedule33"/>
      <sheetName val="TREND_PAL33"/>
      <sheetName val="TREND_P_L33"/>
      <sheetName val="gap_-_Lcy34"/>
      <sheetName val="gap_-_Fcy_34"/>
      <sheetName val="staff_loans-wkings34"/>
      <sheetName val="TREND_P+L34"/>
      <sheetName val="top_20_adv34"/>
      <sheetName val="top_20_dep34"/>
      <sheetName val="loans_schedule34"/>
      <sheetName val="TREND_PAL34"/>
      <sheetName val="TREND_P_L34"/>
      <sheetName val="gap_-_Lcy35"/>
      <sheetName val="gap_-_Fcy_35"/>
      <sheetName val="staff_loans-wkings35"/>
      <sheetName val="TREND_P+L35"/>
      <sheetName val="top_20_adv35"/>
      <sheetName val="top_20_dep35"/>
      <sheetName val="loans_schedule35"/>
      <sheetName val="TREND_PAL35"/>
      <sheetName val="TREND_P_L35"/>
      <sheetName val="gap_-_Lcy36"/>
      <sheetName val="gap_-_Fcy_36"/>
      <sheetName val="staff_loans-wkings36"/>
      <sheetName val="TREND_P+L36"/>
      <sheetName val="top_20_adv36"/>
      <sheetName val="top_20_dep36"/>
      <sheetName val="loans_schedule36"/>
      <sheetName val="TREND_PAL36"/>
      <sheetName val="TREND_P_L36"/>
      <sheetName val="gap_-_Lcy38"/>
      <sheetName val="gap_-_Fcy_38"/>
      <sheetName val="staff_loans-wkings38"/>
      <sheetName val="TREND_P+L38"/>
      <sheetName val="top_20_adv38"/>
      <sheetName val="top_20_dep38"/>
      <sheetName val="loans_schedule38"/>
      <sheetName val="TREND_PAL38"/>
      <sheetName val="TREND_P_L38"/>
      <sheetName val="gap_-_Lcy37"/>
      <sheetName val="gap_-_Fcy_37"/>
      <sheetName val="staff_loans-wkings37"/>
      <sheetName val="TREND_P+L37"/>
      <sheetName val="top_20_adv37"/>
      <sheetName val="top_20_dep37"/>
      <sheetName val="loans_schedule37"/>
      <sheetName val="TREND_PAL37"/>
      <sheetName val="TREND_P_L37"/>
      <sheetName val="gap_-_Lcy39"/>
      <sheetName val="gap_-_Fcy_39"/>
      <sheetName val="staff_loans-wkings39"/>
      <sheetName val="TREND_P+L39"/>
      <sheetName val="top_20_adv39"/>
      <sheetName val="top_20_dep39"/>
      <sheetName val="loans_schedule39"/>
      <sheetName val="TREND_PAL39"/>
      <sheetName val="TREND_P_L39"/>
      <sheetName val="gap_-_Lcy40"/>
      <sheetName val="gap_-_Fcy_40"/>
      <sheetName val="staff_loans-wkings40"/>
      <sheetName val="TREND_P+L40"/>
      <sheetName val="top_20_adv40"/>
      <sheetName val="top_20_dep40"/>
      <sheetName val="loans_schedule40"/>
      <sheetName val="TREND_PAL40"/>
      <sheetName val="TREND_P_L40"/>
      <sheetName val="gap_-_Lcy41"/>
      <sheetName val="gap_-_Fcy_41"/>
      <sheetName val="staff_loans-wkings41"/>
      <sheetName val="TREND_P+L41"/>
      <sheetName val="top_20_adv41"/>
      <sheetName val="top_20_dep41"/>
      <sheetName val="loans_schedule41"/>
      <sheetName val="TREND_PAL41"/>
      <sheetName val="TREND_P_L41"/>
      <sheetName val="gap_-_Lcy42"/>
      <sheetName val="gap_-_Fcy_42"/>
      <sheetName val="staff_loans-wkings42"/>
      <sheetName val="TREND_P+L42"/>
      <sheetName val="top_20_adv42"/>
      <sheetName val="top_20_dep42"/>
      <sheetName val="loans_schedule42"/>
      <sheetName val="TREND_PAL42"/>
      <sheetName val="TREND_P_L42"/>
      <sheetName val="gap_-_Lcy43"/>
      <sheetName val="gap_-_Fcy_43"/>
      <sheetName val="staff_loans-wkings43"/>
      <sheetName val="TREND_P+L43"/>
      <sheetName val="top_20_adv43"/>
      <sheetName val="top_20_dep43"/>
      <sheetName val="loans_schedule43"/>
      <sheetName val="TREND_PAL43"/>
      <sheetName val="TREND_P_L4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ALCO REPORT AT A GLANCE</v>
          </cell>
        </row>
        <row r="4">
          <cell r="A4" t="str">
            <v>WEEKLY TREND AS AT 06 OCTOBER 2005</v>
          </cell>
        </row>
        <row r="6">
          <cell r="C6" t="str">
            <v>PROFIT AND LOSS A/C TO DATE</v>
          </cell>
        </row>
        <row r="8">
          <cell r="C8" t="str">
            <v>AUGUST 2005</v>
          </cell>
          <cell r="D8" t="str">
            <v>SEPTEMBER 2005</v>
          </cell>
        </row>
        <row r="9">
          <cell r="C9" t="str">
            <v>ACTUAL</v>
          </cell>
          <cell r="D9" t="str">
            <v>ACTUAL</v>
          </cell>
        </row>
        <row r="10">
          <cell r="C10" t="str">
            <v>¢'000</v>
          </cell>
          <cell r="D10" t="str">
            <v>¢'000</v>
          </cell>
        </row>
        <row r="13">
          <cell r="B13" t="str">
            <v>Interest Income</v>
          </cell>
          <cell r="C13">
            <v>1238620.7968755006</v>
          </cell>
          <cell r="D13">
            <v>1178440.3335891017</v>
          </cell>
        </row>
        <row r="14">
          <cell r="B14" t="str">
            <v>Interest Expense</v>
          </cell>
          <cell r="C14">
            <v>-589224.17092000006</v>
          </cell>
          <cell r="D14">
            <v>-734613.19319999986</v>
          </cell>
        </row>
        <row r="16">
          <cell r="B16" t="str">
            <v>Net Interest Income</v>
          </cell>
          <cell r="C16">
            <v>649396.62595550052</v>
          </cell>
          <cell r="D16">
            <v>443827.14038910181</v>
          </cell>
        </row>
        <row r="18">
          <cell r="B18" t="str">
            <v>Exchange Earnings</v>
          </cell>
          <cell r="C18">
            <v>0</v>
          </cell>
          <cell r="D18">
            <v>0</v>
          </cell>
        </row>
        <row r="19">
          <cell r="B19" t="str">
            <v>Commission On Turnover (COT)</v>
          </cell>
          <cell r="C19">
            <v>124455.66864000005</v>
          </cell>
          <cell r="D19">
            <v>167193.98661999998</v>
          </cell>
        </row>
        <row r="20">
          <cell r="B20" t="str">
            <v>Commissions and  Fees</v>
          </cell>
          <cell r="C20">
            <v>720549.08182000008</v>
          </cell>
          <cell r="D20">
            <v>556807.01290999993</v>
          </cell>
        </row>
        <row r="22">
          <cell r="B22" t="str">
            <v xml:space="preserve">Total-Comm,Fees,etc </v>
          </cell>
          <cell r="C22">
            <v>845004.75046000013</v>
          </cell>
          <cell r="D22">
            <v>724000.99952999991</v>
          </cell>
        </row>
        <row r="24">
          <cell r="B24" t="str">
            <v>Other Operating Income</v>
          </cell>
          <cell r="C24">
            <v>0</v>
          </cell>
          <cell r="D24">
            <v>0</v>
          </cell>
        </row>
        <row r="26">
          <cell r="B26" t="str">
            <v>NET EARNINGS</v>
          </cell>
          <cell r="C26">
            <v>1494401.3764155007</v>
          </cell>
          <cell r="D26">
            <v>1167828.1399191017</v>
          </cell>
        </row>
        <row r="29">
          <cell r="B29" t="str">
            <v>Staff Expenses</v>
          </cell>
          <cell r="C29">
            <v>1293053.7191100006</v>
          </cell>
          <cell r="D29">
            <v>1262931.2467900009</v>
          </cell>
        </row>
        <row r="30">
          <cell r="B30" t="str">
            <v>Operating Expenses</v>
          </cell>
          <cell r="C30">
            <v>3541152.4785000067</v>
          </cell>
          <cell r="D30">
            <v>3795151.5278900005</v>
          </cell>
        </row>
        <row r="31">
          <cell r="B31" t="str">
            <v>Bad and Doubtul Debts Expenses</v>
          </cell>
          <cell r="C31">
            <v>80282.179999999993</v>
          </cell>
          <cell r="D31">
            <v>15943.75092999998</v>
          </cell>
        </row>
        <row r="33">
          <cell r="B33" t="str">
            <v>TOTAL EXPENSES</v>
          </cell>
          <cell r="C33">
            <v>4914488.3776100073</v>
          </cell>
          <cell r="D33">
            <v>5074026.5256100018</v>
          </cell>
        </row>
        <row r="35">
          <cell r="B35" t="str">
            <v>PROFIT BEFORE TAX</v>
          </cell>
          <cell r="C35">
            <v>-3420087.0011945069</v>
          </cell>
          <cell r="D35">
            <v>-3906198.3856909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3">
          <cell r="A3" t="str">
            <v>ALCO REPORT AT A GLANCE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A3" t="str">
            <v>ALCO REPORT AT A GLANCE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A3" t="str">
            <v>ALCO REPORT AT A GLANCE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A3" t="str">
            <v>ALCO REPORT AT A GLANCE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3">
          <cell r="A3" t="str">
            <v>ALCO REPORT AT A GLANCE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3">
          <cell r="A3" t="str">
            <v>ALCO REPORT AT A GLANCE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3">
          <cell r="A3" t="str">
            <v>ALCO REPORT AT A GLANCE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3">
          <cell r="A3" t="str">
            <v>ALCO REPORT AT A GLANCE</v>
          </cell>
        </row>
      </sheetData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 P_L"/>
      <sheetName val="summary"/>
      <sheetName val="wacc_warr"/>
      <sheetName val="balsht-chrt"/>
      <sheetName val="keyratio-chrt"/>
      <sheetName val="trend"/>
      <sheetName val="gap - Lcy"/>
      <sheetName val="gap - Fcy "/>
      <sheetName val="staff loans-wkings"/>
      <sheetName val="TREND P+L"/>
      <sheetName val="workings"/>
      <sheetName val="dep_sbu"/>
      <sheetName val="top 20 adv"/>
      <sheetName val="top 20 dep"/>
      <sheetName val="loans schedule"/>
      <sheetName val="TREND PAL"/>
      <sheetName val="Index"/>
      <sheetName val="TREND_P_L"/>
      <sheetName val="gap_-_Lcy"/>
      <sheetName val="gap_-_Fcy_"/>
      <sheetName val="staff_loans-wkings"/>
      <sheetName val="TREND_P+L"/>
      <sheetName val="top_20_adv"/>
      <sheetName val="top_20_dep"/>
      <sheetName val="loans_schedule"/>
      <sheetName val="TREND_P_L4"/>
      <sheetName val="gap_-_Lcy3"/>
      <sheetName val="gap_-_Fcy_3"/>
      <sheetName val="staff_loans-wkings3"/>
      <sheetName val="TREND_P+L3"/>
      <sheetName val="top_20_adv3"/>
      <sheetName val="top_20_dep3"/>
      <sheetName val="loans_schedule3"/>
      <sheetName val="TREND_PAL3"/>
      <sheetName val="TREND_P_L2"/>
      <sheetName val="gap_-_Lcy1"/>
      <sheetName val="gap_-_Fcy_1"/>
      <sheetName val="staff_loans-wkings1"/>
      <sheetName val="TREND_P+L1"/>
      <sheetName val="top_20_adv1"/>
      <sheetName val="top_20_dep1"/>
      <sheetName val="loans_schedule1"/>
      <sheetName val="TREND_PAL1"/>
      <sheetName val="TREND_P_L1"/>
      <sheetName val="TREND_PAL"/>
      <sheetName val="TREND_P_L3"/>
      <sheetName val="gap_-_Lcy2"/>
      <sheetName val="gap_-_Fcy_2"/>
      <sheetName val="staff_loans-wkings2"/>
      <sheetName val="TREND_P+L2"/>
      <sheetName val="top_20_adv2"/>
      <sheetName val="top_20_dep2"/>
      <sheetName val="loans_schedule2"/>
      <sheetName val="TREND_PAL2"/>
      <sheetName val="TREND_P_L13"/>
      <sheetName val="gap_-_Lcy12"/>
      <sheetName val="gap_-_Fcy_12"/>
      <sheetName val="staff_loans-wkings12"/>
      <sheetName val="TREND_P+L12"/>
      <sheetName val="top_20_adv12"/>
      <sheetName val="top_20_dep12"/>
      <sheetName val="loans_schedule12"/>
      <sheetName val="TREND_PAL12"/>
      <sheetName val="TREND_P_L5"/>
      <sheetName val="gap_-_Lcy4"/>
      <sheetName val="gap_-_Fcy_4"/>
      <sheetName val="staff_loans-wkings4"/>
      <sheetName val="TREND_P+L4"/>
      <sheetName val="top_20_adv4"/>
      <sheetName val="top_20_dep4"/>
      <sheetName val="loans_schedule4"/>
      <sheetName val="TREND_PAL4"/>
      <sheetName val="TREND_P_L6"/>
      <sheetName val="gap_-_Lcy5"/>
      <sheetName val="gap_-_Fcy_5"/>
      <sheetName val="staff_loans-wkings5"/>
      <sheetName val="TREND_P+L5"/>
      <sheetName val="top_20_adv5"/>
      <sheetName val="top_20_dep5"/>
      <sheetName val="loans_schedule5"/>
      <sheetName val="TREND_PAL5"/>
      <sheetName val="TREND_P_L7"/>
      <sheetName val="gap_-_Lcy6"/>
      <sheetName val="gap_-_Fcy_6"/>
      <sheetName val="staff_loans-wkings6"/>
      <sheetName val="TREND_P+L6"/>
      <sheetName val="top_20_adv6"/>
      <sheetName val="top_20_dep6"/>
      <sheetName val="loans_schedule6"/>
      <sheetName val="TREND_PAL6"/>
      <sheetName val="TREND_P_L8"/>
      <sheetName val="gap_-_Lcy7"/>
      <sheetName val="gap_-_Fcy_7"/>
      <sheetName val="staff_loans-wkings7"/>
      <sheetName val="TREND_P+L7"/>
      <sheetName val="top_20_adv7"/>
      <sheetName val="top_20_dep7"/>
      <sheetName val="loans_schedule7"/>
      <sheetName val="TREND_PAL7"/>
      <sheetName val="TREND_P_L11"/>
      <sheetName val="gap_-_Lcy10"/>
      <sheetName val="gap_-_Fcy_10"/>
      <sheetName val="staff_loans-wkings10"/>
      <sheetName val="TREND_P+L10"/>
      <sheetName val="top_20_adv10"/>
      <sheetName val="top_20_dep10"/>
      <sheetName val="loans_schedule10"/>
      <sheetName val="TREND_PAL10"/>
      <sheetName val="TREND_P_L9"/>
      <sheetName val="gap_-_Lcy8"/>
      <sheetName val="gap_-_Fcy_8"/>
      <sheetName val="staff_loans-wkings8"/>
      <sheetName val="TREND_P+L8"/>
      <sheetName val="top_20_adv8"/>
      <sheetName val="top_20_dep8"/>
      <sheetName val="loans_schedule8"/>
      <sheetName val="TREND_PAL8"/>
      <sheetName val="TREND_P_L10"/>
      <sheetName val="gap_-_Lcy9"/>
      <sheetName val="gap_-_Fcy_9"/>
      <sheetName val="staff_loans-wkings9"/>
      <sheetName val="TREND_P+L9"/>
      <sheetName val="top_20_adv9"/>
      <sheetName val="top_20_dep9"/>
      <sheetName val="loans_schedule9"/>
      <sheetName val="TREND_PAL9"/>
      <sheetName val="TREND_P_L12"/>
      <sheetName val="gap_-_Lcy11"/>
      <sheetName val="gap_-_Fcy_11"/>
      <sheetName val="staff_loans-wkings11"/>
      <sheetName val="TREND_P+L11"/>
      <sheetName val="top_20_adv11"/>
      <sheetName val="top_20_dep11"/>
      <sheetName val="loans_schedule11"/>
      <sheetName val="TREND_PAL11"/>
      <sheetName val="TREND_P_L14"/>
      <sheetName val="gap_-_Lcy13"/>
      <sheetName val="gap_-_Fcy_13"/>
      <sheetName val="staff_loans-wkings13"/>
      <sheetName val="TREND_P+L13"/>
      <sheetName val="top_20_adv13"/>
      <sheetName val="top_20_dep13"/>
      <sheetName val="loans_schedule13"/>
      <sheetName val="TREND_PAL13"/>
      <sheetName val="TREND_P_L15"/>
      <sheetName val="gap_-_Lcy14"/>
      <sheetName val="gap_-_Fcy_14"/>
      <sheetName val="staff_loans-wkings14"/>
      <sheetName val="TREND_P+L14"/>
      <sheetName val="top_20_adv14"/>
      <sheetName val="top_20_dep14"/>
      <sheetName val="loans_schedule14"/>
      <sheetName val="TREND_PAL14"/>
      <sheetName val="TREND_P_L16"/>
      <sheetName val="gap_-_Lcy15"/>
      <sheetName val="gap_-_Fcy_15"/>
      <sheetName val="staff_loans-wkings15"/>
      <sheetName val="TREND_P+L15"/>
      <sheetName val="top_20_adv15"/>
      <sheetName val="top_20_dep15"/>
      <sheetName val="loans_schedule15"/>
      <sheetName val="TREND_PAL15"/>
      <sheetName val="TREND_P_L17"/>
      <sheetName val="gap_-_Lcy16"/>
      <sheetName val="gap_-_Fcy_16"/>
      <sheetName val="staff_loans-wkings16"/>
      <sheetName val="TREND_P+L16"/>
      <sheetName val="top_20_adv16"/>
      <sheetName val="top_20_dep16"/>
      <sheetName val="loans_schedule16"/>
      <sheetName val="TREND_PAL16"/>
      <sheetName val="TREND_P_L29"/>
      <sheetName val="gap_-_Lcy28"/>
      <sheetName val="gap_-_Fcy_28"/>
      <sheetName val="staff_loans-wkings28"/>
      <sheetName val="TREND_P+L28"/>
      <sheetName val="top_20_adv28"/>
      <sheetName val="top_20_dep28"/>
      <sheetName val="loans_schedule28"/>
      <sheetName val="TREND_PAL28"/>
      <sheetName val="TREND_P_L20"/>
      <sheetName val="gap_-_Lcy19"/>
      <sheetName val="gap_-_Fcy_19"/>
      <sheetName val="staff_loans-wkings19"/>
      <sheetName val="TREND_P+L19"/>
      <sheetName val="top_20_adv19"/>
      <sheetName val="top_20_dep19"/>
      <sheetName val="loans_schedule19"/>
      <sheetName val="TREND_PAL19"/>
      <sheetName val="TREND_P_L19"/>
      <sheetName val="gap_-_Lcy18"/>
      <sheetName val="gap_-_Fcy_18"/>
      <sheetName val="staff_loans-wkings18"/>
      <sheetName val="TREND_P+L18"/>
      <sheetName val="top_20_adv18"/>
      <sheetName val="top_20_dep18"/>
      <sheetName val="loans_schedule18"/>
      <sheetName val="TREND_PAL18"/>
      <sheetName val="TREND_P_L18"/>
      <sheetName val="gap_-_Lcy17"/>
      <sheetName val="gap_-_Fcy_17"/>
      <sheetName val="staff_loans-wkings17"/>
      <sheetName val="TREND_P+L17"/>
      <sheetName val="top_20_adv17"/>
      <sheetName val="top_20_dep17"/>
      <sheetName val="loans_schedule17"/>
      <sheetName val="TREND_PAL17"/>
      <sheetName val="TREND_P_L26"/>
      <sheetName val="gap_-_Lcy25"/>
      <sheetName val="gap_-_Fcy_25"/>
      <sheetName val="staff_loans-wkings25"/>
      <sheetName val="TREND_P+L25"/>
      <sheetName val="top_20_adv25"/>
      <sheetName val="top_20_dep25"/>
      <sheetName val="loans_schedule25"/>
      <sheetName val="TREND_PAL25"/>
      <sheetName val="TREND_P_L21"/>
      <sheetName val="gap_-_Lcy20"/>
      <sheetName val="gap_-_Fcy_20"/>
      <sheetName val="staff_loans-wkings20"/>
      <sheetName val="TREND_P+L20"/>
      <sheetName val="top_20_adv20"/>
      <sheetName val="top_20_dep20"/>
      <sheetName val="loans_schedule20"/>
      <sheetName val="TREND_PAL20"/>
      <sheetName val="TREND_P_L22"/>
      <sheetName val="gap_-_Lcy21"/>
      <sheetName val="gap_-_Fcy_21"/>
      <sheetName val="staff_loans-wkings21"/>
      <sheetName val="TREND_P+L21"/>
      <sheetName val="top_20_adv21"/>
      <sheetName val="top_20_dep21"/>
      <sheetName val="loans_schedule21"/>
      <sheetName val="TREND_PAL21"/>
      <sheetName val="TREND_P_L23"/>
      <sheetName val="gap_-_Lcy22"/>
      <sheetName val="gap_-_Fcy_22"/>
      <sheetName val="staff_loans-wkings22"/>
      <sheetName val="TREND_P+L22"/>
      <sheetName val="top_20_adv22"/>
      <sheetName val="top_20_dep22"/>
      <sheetName val="loans_schedule22"/>
      <sheetName val="TREND_PAL22"/>
      <sheetName val="TREND_P_L24"/>
      <sheetName val="gap_-_Lcy23"/>
      <sheetName val="gap_-_Fcy_23"/>
      <sheetName val="staff_loans-wkings23"/>
      <sheetName val="TREND_P+L23"/>
      <sheetName val="top_20_adv23"/>
      <sheetName val="top_20_dep23"/>
      <sheetName val="loans_schedule23"/>
      <sheetName val="TREND_PAL23"/>
      <sheetName val="TREND_P_L25"/>
      <sheetName val="gap_-_Lcy24"/>
      <sheetName val="gap_-_Fcy_24"/>
      <sheetName val="staff_loans-wkings24"/>
      <sheetName val="TREND_P+L24"/>
      <sheetName val="top_20_adv24"/>
      <sheetName val="top_20_dep24"/>
      <sheetName val="loans_schedule24"/>
      <sheetName val="TREND_PAL24"/>
      <sheetName val="TREND_P_L27"/>
      <sheetName val="gap_-_Lcy26"/>
      <sheetName val="gap_-_Fcy_26"/>
      <sheetName val="staff_loans-wkings26"/>
      <sheetName val="TREND_P+L26"/>
      <sheetName val="top_20_adv26"/>
      <sheetName val="top_20_dep26"/>
      <sheetName val="loans_schedule26"/>
      <sheetName val="TREND_PAL26"/>
      <sheetName val="TREND_P_L28"/>
      <sheetName val="gap_-_Lcy27"/>
      <sheetName val="gap_-_Fcy_27"/>
      <sheetName val="staff_loans-wkings27"/>
      <sheetName val="TREND_P+L27"/>
      <sheetName val="top_20_adv27"/>
      <sheetName val="top_20_dep27"/>
      <sheetName val="loans_schedule27"/>
      <sheetName val="TREND_PAL27"/>
      <sheetName val="TREND_P_L30"/>
      <sheetName val="gap_-_Lcy29"/>
      <sheetName val="gap_-_Fcy_29"/>
      <sheetName val="staff_loans-wkings29"/>
      <sheetName val="TREND_P+L29"/>
      <sheetName val="top_20_adv29"/>
      <sheetName val="top_20_dep29"/>
      <sheetName val="loans_schedule29"/>
      <sheetName val="TREND_PAL29"/>
      <sheetName val="TREND_P_L32"/>
      <sheetName val="gap_-_Lcy31"/>
      <sheetName val="gap_-_Fcy_31"/>
      <sheetName val="staff_loans-wkings31"/>
      <sheetName val="TREND_P+L31"/>
      <sheetName val="top_20_adv31"/>
      <sheetName val="top_20_dep31"/>
      <sheetName val="loans_schedule31"/>
      <sheetName val="TREND_PAL31"/>
      <sheetName val="TREND_P_L31"/>
      <sheetName val="gap_-_Lcy30"/>
      <sheetName val="gap_-_Fcy_30"/>
      <sheetName val="staff_loans-wkings30"/>
      <sheetName val="TREND_P+L30"/>
      <sheetName val="top_20_adv30"/>
      <sheetName val="top_20_dep30"/>
      <sheetName val="loans_schedule30"/>
      <sheetName val="TREND_PAL30"/>
      <sheetName val="TREND_P_L33"/>
      <sheetName val="gap_-_Lcy32"/>
      <sheetName val="gap_-_Fcy_32"/>
      <sheetName val="staff_loans-wkings32"/>
      <sheetName val="TREND_P+L32"/>
      <sheetName val="top_20_adv32"/>
      <sheetName val="top_20_dep32"/>
      <sheetName val="loans_schedule32"/>
      <sheetName val="TREND_PAL32"/>
      <sheetName val="TREND_P_L34"/>
      <sheetName val="gap_-_Lcy33"/>
      <sheetName val="gap_-_Fcy_33"/>
      <sheetName val="staff_loans-wkings33"/>
      <sheetName val="TREND_P+L33"/>
      <sheetName val="top_20_adv33"/>
      <sheetName val="top_20_dep33"/>
      <sheetName val="loans_schedule33"/>
      <sheetName val="TREND_PAL33"/>
      <sheetName val="TREND_P_L35"/>
      <sheetName val="gap_-_Lcy34"/>
      <sheetName val="gap_-_Fcy_34"/>
      <sheetName val="staff_loans-wkings34"/>
      <sheetName val="TREND_P+L34"/>
      <sheetName val="top_20_adv34"/>
      <sheetName val="top_20_dep34"/>
      <sheetName val="loans_schedule34"/>
      <sheetName val="TREND_PAL34"/>
      <sheetName val="TREND_P_L36"/>
      <sheetName val="gap_-_Lcy35"/>
      <sheetName val="gap_-_Fcy_35"/>
      <sheetName val="staff_loans-wkings35"/>
      <sheetName val="TREND_P+L35"/>
      <sheetName val="top_20_adv35"/>
      <sheetName val="top_20_dep35"/>
      <sheetName val="loans_schedule35"/>
      <sheetName val="TREND_PAL35"/>
      <sheetName val="Mapping Fields to AGG node"/>
      <sheetName val="TREND_P_L37"/>
      <sheetName val="gap_-_Lcy36"/>
      <sheetName val="gap_-_Fcy_36"/>
      <sheetName val="staff_loans-wkings36"/>
      <sheetName val="TREND_P+L36"/>
      <sheetName val="top_20_adv36"/>
      <sheetName val="top_20_dep36"/>
      <sheetName val="loans_schedule36"/>
      <sheetName val="TREND_PAL36"/>
      <sheetName val="TREND_P_L39"/>
      <sheetName val="gap_-_Lcy38"/>
      <sheetName val="gap_-_Fcy_38"/>
      <sheetName val="staff_loans-wkings38"/>
      <sheetName val="TREND_P+L38"/>
      <sheetName val="top_20_adv38"/>
      <sheetName val="top_20_dep38"/>
      <sheetName val="loans_schedule38"/>
      <sheetName val="TREND_PAL38"/>
      <sheetName val="TREND_P_L38"/>
      <sheetName val="gap_-_Lcy37"/>
      <sheetName val="gap_-_Fcy_37"/>
      <sheetName val="staff_loans-wkings37"/>
      <sheetName val="TREND_P+L37"/>
      <sheetName val="top_20_adv37"/>
      <sheetName val="top_20_dep37"/>
      <sheetName val="loans_schedule37"/>
      <sheetName val="TREND_PAL37"/>
      <sheetName val="TREND_P_L40"/>
      <sheetName val="gap_-_Lcy39"/>
      <sheetName val="gap_-_Fcy_39"/>
      <sheetName val="staff_loans-wkings39"/>
      <sheetName val="TREND_P+L39"/>
      <sheetName val="top_20_adv39"/>
      <sheetName val="top_20_dep39"/>
      <sheetName val="loans_schedule39"/>
      <sheetName val="TREND_PAL39"/>
      <sheetName val="TREND_P_L41"/>
      <sheetName val="gap_-_Lcy40"/>
      <sheetName val="gap_-_Fcy_40"/>
      <sheetName val="staff_loans-wkings40"/>
      <sheetName val="TREND_P+L40"/>
      <sheetName val="top_20_adv40"/>
      <sheetName val="top_20_dep40"/>
      <sheetName val="loans_schedule40"/>
      <sheetName val="TREND_PAL40"/>
      <sheetName val="TREND_P_L42"/>
      <sheetName val="gap_-_Lcy41"/>
      <sheetName val="gap_-_Fcy_41"/>
      <sheetName val="staff_loans-wkings41"/>
      <sheetName val="TREND_P+L41"/>
      <sheetName val="top_20_adv41"/>
      <sheetName val="top_20_dep41"/>
      <sheetName val="loans_schedule41"/>
      <sheetName val="TREND_PAL41"/>
      <sheetName val="TREND_P_L43"/>
      <sheetName val="gap_-_Lcy42"/>
      <sheetName val="gap_-_Fcy_42"/>
      <sheetName val="staff_loans-wkings42"/>
      <sheetName val="TREND_P+L42"/>
      <sheetName val="top_20_adv42"/>
      <sheetName val="top_20_dep42"/>
      <sheetName val="loans_schedule42"/>
      <sheetName val="TREND_PAL42"/>
      <sheetName val="TREND_P_L44"/>
      <sheetName val="gap_-_Lcy43"/>
      <sheetName val="gap_-_Fcy_43"/>
      <sheetName val="staff_loans-wkings43"/>
      <sheetName val="TREND_P+L43"/>
      <sheetName val="top_20_adv43"/>
      <sheetName val="top_20_dep43"/>
      <sheetName val="loans_schedule43"/>
      <sheetName val="TREND_PAL4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 refreshError="1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BANK+SUBS"/>
      <sheetName val="BANK+SUBS PL"/>
      <sheetName val="COMPANY PRESENTATION-P&amp;L"/>
      <sheetName val="COMPANY PRESENTATION-BS"/>
      <sheetName val="GROUP PRESENTATION-P&amp;L"/>
      <sheetName val="GROUP PRESENTATION-BS"/>
      <sheetName val="BAL SHEET"/>
      <sheetName val="TREND PAL"/>
      <sheetName val="NY CONSOLIDATED P&amp;L"/>
      <sheetName val="Capital Adequacy Ratio_group"/>
      <sheetName val="PAL_RECONCILIATION"/>
      <sheetName val="CONS"/>
      <sheetName val="WSHEET-PAL"/>
      <sheetName val="ADJUSTMENTS"/>
      <sheetName val="WSHEET BAL SHEET"/>
      <sheetName val="GL_30-06-08"/>
      <sheetName val="PALYTD_NOTES_NY"/>
      <sheetName val="BALSHTNOTES_NY"/>
      <sheetName val="CBN_NDIC_LINK"/>
      <sheetName val="GL_31-07-08"/>
      <sheetName val="TREND P_L"/>
      <sheetName val="Cover"/>
      <sheetName val="DETAILED BALSHT VOL PROJ"/>
      <sheetName val="BANK+SUBS_PL1"/>
      <sheetName val="COMPANY_PRESENTATION-P&amp;L1"/>
      <sheetName val="COMPANY_PRESENTATION-BS1"/>
      <sheetName val="GROUP_PRESENTATION-P&amp;L1"/>
      <sheetName val="GROUP_PRESENTATION-BS1"/>
      <sheetName val="BAL_SHEET1"/>
      <sheetName val="TREND_PAL1"/>
      <sheetName val="NY_CONSOLIDATED_P&amp;L1"/>
      <sheetName val="Capital_Adequacy_Ratio_group1"/>
      <sheetName val="WSHEET_BAL_SHEET1"/>
      <sheetName val="TREND_P_L1"/>
      <sheetName val="DETAILED_BALSHT_VOL_PROJ1"/>
      <sheetName val="BANK+SUBS_PL"/>
      <sheetName val="COMPANY_PRESENTATION-P&amp;L"/>
      <sheetName val="COMPANY_PRESENTATION-BS"/>
      <sheetName val="GROUP_PRESENTATION-P&amp;L"/>
      <sheetName val="GROUP_PRESENTATION-BS"/>
      <sheetName val="BAL_SHEET"/>
      <sheetName val="TREND_PAL"/>
      <sheetName val="NY_CONSOLIDATED_P&amp;L"/>
      <sheetName val="Capital_Adequacy_Ratio_group"/>
      <sheetName val="WSHEET_BAL_SHEET"/>
      <sheetName val="TREND_P_L"/>
      <sheetName val="DETAILED_BALSHT_VOL_PROJ"/>
      <sheetName val="BANK+SUBS_PL3"/>
      <sheetName val="COMPANY_PRESENTATION-P&amp;L3"/>
      <sheetName val="COMPANY_PRESENTATION-BS3"/>
      <sheetName val="GROUP_PRESENTATION-P&amp;L3"/>
      <sheetName val="GROUP_PRESENTATION-BS3"/>
      <sheetName val="BAL_SHEET3"/>
      <sheetName val="TREND_PAL3"/>
      <sheetName val="NY_CONSOLIDATED_P&amp;L3"/>
      <sheetName val="Capital_Adequacy_Ratio_group3"/>
      <sheetName val="WSHEET_BAL_SHEET3"/>
      <sheetName val="TREND_P_L3"/>
      <sheetName val="DETAILED_BALSHT_VOL_PROJ3"/>
      <sheetName val="BANK+SUBS_PL2"/>
      <sheetName val="COMPANY_PRESENTATION-P&amp;L2"/>
      <sheetName val="COMPANY_PRESENTATION-BS2"/>
      <sheetName val="GROUP_PRESENTATION-P&amp;L2"/>
      <sheetName val="GROUP_PRESENTATION-BS2"/>
      <sheetName val="BAL_SHEET2"/>
      <sheetName val="TREND_PAL2"/>
      <sheetName val="NY_CONSOLIDATED_P&amp;L2"/>
      <sheetName val="Capital_Adequacy_Ratio_group2"/>
      <sheetName val="WSHEET_BAL_SHEET2"/>
      <sheetName val="TREND_P_L2"/>
      <sheetName val="DETAILED_BALSHT_VOL_PROJ2"/>
      <sheetName val="BANK+SUBS_PL4"/>
      <sheetName val="COMPANY_PRESENTATION-P&amp;L4"/>
      <sheetName val="COMPANY_PRESENTATION-BS4"/>
      <sheetName val="GROUP_PRESENTATION-P&amp;L4"/>
      <sheetName val="GROUP_PRESENTATION-BS4"/>
      <sheetName val="BAL_SHEET4"/>
      <sheetName val="TREND_PAL4"/>
      <sheetName val="NY_CONSOLIDATED_P&amp;L4"/>
      <sheetName val="Capital_Adequacy_Ratio_group4"/>
      <sheetName val="WSHEET_BAL_SHEET4"/>
      <sheetName val="TREND_P_L4"/>
      <sheetName val="DETAILED_BALSHT_VOL_PROJ4"/>
      <sheetName val="BANK+SUBS_PL5"/>
      <sheetName val="COMPANY_PRESENTATION-P&amp;L5"/>
      <sheetName val="COMPANY_PRESENTATION-BS5"/>
      <sheetName val="GROUP_PRESENTATION-P&amp;L5"/>
      <sheetName val="GROUP_PRESENTATION-BS5"/>
      <sheetName val="BAL_SHEET5"/>
      <sheetName val="TREND_PAL5"/>
      <sheetName val="NY_CONSOLIDATED_P&amp;L5"/>
      <sheetName val="Capital_Adequacy_Ratio_group5"/>
      <sheetName val="WSHEET_BAL_SHEET5"/>
      <sheetName val="TREND_P_L5"/>
      <sheetName val="DETAILED_BALSHT_VOL_PROJ5"/>
      <sheetName val="BANK+SUBS_PL6"/>
      <sheetName val="COMPANY_PRESENTATION-P&amp;L6"/>
      <sheetName val="COMPANY_PRESENTATION-BS6"/>
      <sheetName val="GROUP_PRESENTATION-P&amp;L6"/>
      <sheetName val="GROUP_PRESENTATION-BS6"/>
      <sheetName val="BAL_SHEET6"/>
      <sheetName val="TREND_PAL6"/>
      <sheetName val="NY_CONSOLIDATED_P&amp;L6"/>
      <sheetName val="Capital_Adequacy_Ratio_group6"/>
      <sheetName val="WSHEET_BAL_SHEET6"/>
      <sheetName val="TREND_P_L6"/>
      <sheetName val="DETAILED_BALSHT_VOL_PROJ6"/>
      <sheetName val="BANK+SUBS_PL7"/>
      <sheetName val="COMPANY_PRESENTATION-P&amp;L7"/>
      <sheetName val="COMPANY_PRESENTATION-BS7"/>
      <sheetName val="GROUP_PRESENTATION-P&amp;L7"/>
      <sheetName val="GROUP_PRESENTATION-BS7"/>
      <sheetName val="BAL_SHEET7"/>
      <sheetName val="TREND_PAL7"/>
      <sheetName val="NY_CONSOLIDATED_P&amp;L7"/>
      <sheetName val="Capital_Adequacy_Ratio_group7"/>
      <sheetName val="WSHEET_BAL_SHEET7"/>
      <sheetName val="TREND_P_L7"/>
      <sheetName val="DETAILED_BALSHT_VOL_PROJ7"/>
      <sheetName val="BANK+SUBS_PL10"/>
      <sheetName val="COMPANY_PRESENTATION-P&amp;L10"/>
      <sheetName val="COMPANY_PRESENTATION-BS10"/>
      <sheetName val="GROUP_PRESENTATION-P&amp;L10"/>
      <sheetName val="GROUP_PRESENTATION-BS10"/>
      <sheetName val="BAL_SHEET10"/>
      <sheetName val="TREND_PAL10"/>
      <sheetName val="NY_CONSOLIDATED_P&amp;L10"/>
      <sheetName val="Capital_Adequacy_Ratio_group10"/>
      <sheetName val="WSHEET_BAL_SHEET10"/>
      <sheetName val="TREND_P_L10"/>
      <sheetName val="DETAILED_BALSHT_VOL_PROJ10"/>
      <sheetName val="BANK+SUBS_PL8"/>
      <sheetName val="COMPANY_PRESENTATION-P&amp;L8"/>
      <sheetName val="COMPANY_PRESENTATION-BS8"/>
      <sheetName val="GROUP_PRESENTATION-P&amp;L8"/>
      <sheetName val="GROUP_PRESENTATION-BS8"/>
      <sheetName val="BAL_SHEET8"/>
      <sheetName val="TREND_PAL8"/>
      <sheetName val="NY_CONSOLIDATED_P&amp;L8"/>
      <sheetName val="Capital_Adequacy_Ratio_group8"/>
      <sheetName val="WSHEET_BAL_SHEET8"/>
      <sheetName val="TREND_P_L8"/>
      <sheetName val="DETAILED_BALSHT_VOL_PROJ8"/>
      <sheetName val="BANK+SUBS_PL9"/>
      <sheetName val="COMPANY_PRESENTATION-P&amp;L9"/>
      <sheetName val="COMPANY_PRESENTATION-BS9"/>
      <sheetName val="GROUP_PRESENTATION-P&amp;L9"/>
      <sheetName val="GROUP_PRESENTATION-BS9"/>
      <sheetName val="BAL_SHEET9"/>
      <sheetName val="TREND_PAL9"/>
      <sheetName val="NY_CONSOLIDATED_P&amp;L9"/>
      <sheetName val="Capital_Adequacy_Ratio_group9"/>
      <sheetName val="WSHEET_BAL_SHEET9"/>
      <sheetName val="TREND_P_L9"/>
      <sheetName val="DETAILED_BALSHT_VOL_PROJ9"/>
      <sheetName val="BANK+SUBS_PL11"/>
      <sheetName val="COMPANY_PRESENTATION-P&amp;L11"/>
      <sheetName val="COMPANY_PRESENTATION-BS11"/>
      <sheetName val="GROUP_PRESENTATION-P&amp;L11"/>
      <sheetName val="GROUP_PRESENTATION-BS11"/>
      <sheetName val="BAL_SHEET11"/>
      <sheetName val="TREND_PAL11"/>
      <sheetName val="NY_CONSOLIDATED_P&amp;L11"/>
      <sheetName val="Capital_Adequacy_Ratio_group11"/>
      <sheetName val="WSHEET_BAL_SHEET11"/>
      <sheetName val="TREND_P_L11"/>
      <sheetName val="DETAILED_BALSHT_VOL_PROJ11"/>
      <sheetName val="BANK+SUBS_PL12"/>
      <sheetName val="COMPANY_PRESENTATION-P&amp;L12"/>
      <sheetName val="COMPANY_PRESENTATION-BS12"/>
      <sheetName val="GROUP_PRESENTATION-P&amp;L12"/>
      <sheetName val="GROUP_PRESENTATION-BS12"/>
      <sheetName val="BAL_SHEET12"/>
      <sheetName val="TREND_PAL12"/>
      <sheetName val="NY_CONSOLIDATED_P&amp;L12"/>
      <sheetName val="Capital_Adequacy_Ratio_group12"/>
      <sheetName val="WSHEET_BAL_SHEET12"/>
      <sheetName val="TREND_P_L12"/>
      <sheetName val="DETAILED_BALSHT_VOL_PROJ12"/>
      <sheetName val="BANK+SUBS_PL13"/>
      <sheetName val="COMPANY_PRESENTATION-P&amp;L13"/>
      <sheetName val="COMPANY_PRESENTATION-BS13"/>
      <sheetName val="GROUP_PRESENTATION-P&amp;L13"/>
      <sheetName val="GROUP_PRESENTATION-BS13"/>
      <sheetName val="BAL_SHEET13"/>
      <sheetName val="TREND_PAL13"/>
      <sheetName val="NY_CONSOLIDATED_P&amp;L13"/>
      <sheetName val="Capital_Adequacy_Ratio_group13"/>
      <sheetName val="WSHEET_BAL_SHEET13"/>
      <sheetName val="TREND_P_L13"/>
      <sheetName val="DETAILED_BALSHT_VOL_PROJ13"/>
      <sheetName val="BANK+SUBS_PL15"/>
      <sheetName val="COMPANY_PRESENTATION-P&amp;L15"/>
      <sheetName val="COMPANY_PRESENTATION-BS15"/>
      <sheetName val="GROUP_PRESENTATION-P&amp;L15"/>
      <sheetName val="GROUP_PRESENTATION-BS15"/>
      <sheetName val="BAL_SHEET15"/>
      <sheetName val="TREND_PAL15"/>
      <sheetName val="NY_CONSOLIDATED_P&amp;L15"/>
      <sheetName val="Capital_Adequacy_Ratio_group15"/>
      <sheetName val="WSHEET_BAL_SHEET15"/>
      <sheetName val="TREND_P_L15"/>
      <sheetName val="DETAILED_BALSHT_VOL_PROJ15"/>
      <sheetName val="BANK+SUBS_PL14"/>
      <sheetName val="COMPANY_PRESENTATION-P&amp;L14"/>
      <sheetName val="COMPANY_PRESENTATION-BS14"/>
      <sheetName val="GROUP_PRESENTATION-P&amp;L14"/>
      <sheetName val="GROUP_PRESENTATION-BS14"/>
      <sheetName val="BAL_SHEET14"/>
      <sheetName val="TREND_PAL14"/>
      <sheetName val="NY_CONSOLIDATED_P&amp;L14"/>
      <sheetName val="Capital_Adequacy_Ratio_group14"/>
      <sheetName val="WSHEET_BAL_SHEET14"/>
      <sheetName val="TREND_P_L14"/>
      <sheetName val="DETAILED_BALSHT_VOL_PROJ14"/>
      <sheetName val="BANK+SUBS_PL16"/>
      <sheetName val="COMPANY_PRESENTATION-P&amp;L16"/>
      <sheetName val="COMPANY_PRESENTATION-BS16"/>
      <sheetName val="GROUP_PRESENTATION-P&amp;L16"/>
      <sheetName val="GROUP_PRESENTATION-BS16"/>
      <sheetName val="BAL_SHEET16"/>
      <sheetName val="TREND_PAL16"/>
      <sheetName val="NY_CONSOLIDATED_P&amp;L16"/>
      <sheetName val="Capital_Adequacy_Ratio_group16"/>
      <sheetName val="WSHEET_BAL_SHEET16"/>
      <sheetName val="TREND_P_L16"/>
      <sheetName val="DETAILED_BALSHT_VOL_PROJ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7">
          <cell r="B17" t="str">
            <v>ASSETS</v>
          </cell>
        </row>
        <row r="18">
          <cell r="B18"/>
        </row>
        <row r="20">
          <cell r="B20" t="str">
            <v>Cash &amp; Short Term Funds</v>
          </cell>
          <cell r="C20">
            <v>1</v>
          </cell>
          <cell r="F20">
            <v>257577540.11945999</v>
          </cell>
          <cell r="H20">
            <v>-13231084.247406898</v>
          </cell>
          <cell r="J20">
            <v>69533249.946146697</v>
          </cell>
          <cell r="L20">
            <v>313879705.81819981</v>
          </cell>
          <cell r="M20">
            <v>26.283587214154519</v>
          </cell>
          <cell r="O20">
            <v>331628306.94722003</v>
          </cell>
          <cell r="Q20">
            <v>-39019273.722986497</v>
          </cell>
          <cell r="S20">
            <v>55166328.934289992</v>
          </cell>
          <cell r="U20">
            <v>347775362.1585235</v>
          </cell>
          <cell r="W20">
            <v>269146397.69623792</v>
          </cell>
        </row>
        <row r="22">
          <cell r="B22" t="str">
            <v>Short Term Investments</v>
          </cell>
          <cell r="C22">
            <v>2</v>
          </cell>
          <cell r="F22">
            <v>154118693.62826002</v>
          </cell>
          <cell r="H22">
            <v>0</v>
          </cell>
          <cell r="J22">
            <v>0</v>
          </cell>
          <cell r="L22">
            <v>154118693.62826002</v>
          </cell>
          <cell r="M22">
            <v>15.726495887146239</v>
          </cell>
          <cell r="O22">
            <v>152419589.82705</v>
          </cell>
          <cell r="Q22">
            <v>0</v>
          </cell>
          <cell r="S22">
            <v>0</v>
          </cell>
          <cell r="U22">
            <v>152419589.82705</v>
          </cell>
          <cell r="W22">
            <v>132733328.44768</v>
          </cell>
        </row>
        <row r="24">
          <cell r="B24" t="str">
            <v>Advances on Finance Leases</v>
          </cell>
          <cell r="C24">
            <v>3</v>
          </cell>
          <cell r="F24">
            <v>7061742.3479199996</v>
          </cell>
          <cell r="H24">
            <v>0</v>
          </cell>
          <cell r="J24">
            <v>0</v>
          </cell>
          <cell r="L24">
            <v>7061742.3479199996</v>
          </cell>
          <cell r="M24">
            <v>0.72059047073499449</v>
          </cell>
          <cell r="O24">
            <v>6894143.4158200007</v>
          </cell>
          <cell r="Q24">
            <v>0</v>
          </cell>
          <cell r="S24">
            <v>0</v>
          </cell>
          <cell r="U24">
            <v>6894143.4158200007</v>
          </cell>
          <cell r="W24">
            <v>4884273.5863199998</v>
          </cell>
        </row>
        <row r="26">
          <cell r="B26" t="str">
            <v>Loans &amp; Advances</v>
          </cell>
          <cell r="C26">
            <v>4</v>
          </cell>
          <cell r="F26">
            <v>419050115.691773</v>
          </cell>
          <cell r="H26">
            <v>0</v>
          </cell>
          <cell r="J26">
            <v>24679518.3080355</v>
          </cell>
          <cell r="L26">
            <v>443729633.99980849</v>
          </cell>
          <cell r="M26">
            <v>42.760483921766195</v>
          </cell>
          <cell r="O26">
            <v>395871636.12074995</v>
          </cell>
          <cell r="Q26">
            <v>0</v>
          </cell>
          <cell r="S26">
            <v>21736421.945767798</v>
          </cell>
          <cell r="U26">
            <v>417608058.06651777</v>
          </cell>
          <cell r="W26">
            <v>254769816.40472269</v>
          </cell>
        </row>
        <row r="28">
          <cell r="B28" t="str">
            <v>Debt Stock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</row>
        <row r="30">
          <cell r="B30" t="str">
            <v>Investment Securities</v>
          </cell>
          <cell r="C30">
            <v>5</v>
          </cell>
          <cell r="F30">
            <v>30612221.459400002</v>
          </cell>
          <cell r="H30">
            <v>0</v>
          </cell>
          <cell r="J30">
            <v>0</v>
          </cell>
          <cell r="L30">
            <v>30612221.459400002</v>
          </cell>
          <cell r="M30">
            <v>3.1237156476220456</v>
          </cell>
          <cell r="O30">
            <v>30619599.874070004</v>
          </cell>
          <cell r="Q30">
            <v>0</v>
          </cell>
          <cell r="S30">
            <v>0</v>
          </cell>
          <cell r="U30">
            <v>30619599.874070004</v>
          </cell>
          <cell r="W30">
            <v>11325807.88383</v>
          </cell>
        </row>
        <row r="32">
          <cell r="B32" t="str">
            <v>Other Assets</v>
          </cell>
          <cell r="C32">
            <v>6</v>
          </cell>
          <cell r="F32">
            <v>37113447.521428645</v>
          </cell>
          <cell r="H32">
            <v>0</v>
          </cell>
          <cell r="J32">
            <v>2056997.2967270999</v>
          </cell>
          <cell r="L32">
            <v>39170444.818155743</v>
          </cell>
          <cell r="M32">
            <v>3.7871102204602485</v>
          </cell>
          <cell r="O32">
            <v>37357826.193619996</v>
          </cell>
          <cell r="Q32">
            <v>0</v>
          </cell>
          <cell r="S32">
            <v>2025840.2844778998</v>
          </cell>
          <cell r="U32">
            <v>39383666.478097893</v>
          </cell>
          <cell r="W32">
            <v>29586905.729555465</v>
          </cell>
        </row>
        <row r="34">
          <cell r="B34" t="str">
            <v>Special Asset Accounts</v>
          </cell>
          <cell r="C34" t="str">
            <v>6a</v>
          </cell>
          <cell r="F34">
            <v>20707476.086520001</v>
          </cell>
          <cell r="H34">
            <v>0</v>
          </cell>
          <cell r="J34">
            <v>0</v>
          </cell>
          <cell r="L34">
            <v>20707476.086520001</v>
          </cell>
          <cell r="M34">
            <v>2.1130210089460677</v>
          </cell>
          <cell r="O34">
            <v>20719076.086520001</v>
          </cell>
          <cell r="Q34">
            <v>0</v>
          </cell>
          <cell r="S34">
            <v>0</v>
          </cell>
          <cell r="U34">
            <v>20719076.086520001</v>
          </cell>
          <cell r="W34">
            <v>22549142.503680002</v>
          </cell>
        </row>
        <row r="36">
          <cell r="B36" t="str">
            <v>Goodwill</v>
          </cell>
          <cell r="F36">
            <v>0</v>
          </cell>
          <cell r="H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</row>
        <row r="38">
          <cell r="B38" t="str">
            <v>Fixed Assets</v>
          </cell>
          <cell r="C38">
            <v>7</v>
          </cell>
          <cell r="F38">
            <v>53752620.227069989</v>
          </cell>
          <cell r="H38">
            <v>0</v>
          </cell>
          <cell r="J38">
            <v>297530.04546089988</v>
          </cell>
          <cell r="L38">
            <v>54050150.272530891</v>
          </cell>
          <cell r="M38">
            <v>5.4849956291696973</v>
          </cell>
          <cell r="O38">
            <v>52630405.235640004</v>
          </cell>
          <cell r="Q38">
            <v>0</v>
          </cell>
          <cell r="S38">
            <v>305197.60107579996</v>
          </cell>
          <cell r="T38"/>
          <cell r="U38">
            <v>52935602.836715803</v>
          </cell>
          <cell r="W38">
            <v>41099464.667105906</v>
          </cell>
        </row>
        <row r="40">
          <cell r="F40">
            <v>979993857.08183157</v>
          </cell>
          <cell r="H40">
            <v>-13231084.247406898</v>
          </cell>
          <cell r="J40">
            <v>96567295.59637019</v>
          </cell>
          <cell r="L40">
            <v>1063330068.430795</v>
          </cell>
          <cell r="M40">
            <v>100.00000000000001</v>
          </cell>
          <cell r="O40">
            <v>1028140583.70069</v>
          </cell>
          <cell r="Q40">
            <v>-39019273.722986497</v>
          </cell>
          <cell r="S40">
            <v>79233788.765611485</v>
          </cell>
          <cell r="U40">
            <v>1068355098.743315</v>
          </cell>
          <cell r="W40">
            <v>766095136.91913199</v>
          </cell>
        </row>
        <row r="43">
          <cell r="K43"/>
        </row>
        <row r="44">
          <cell r="B44" t="str">
            <v>LIABILITIES + CAPITAL</v>
          </cell>
        </row>
        <row r="47">
          <cell r="B47" t="str">
            <v>Share Capital</v>
          </cell>
          <cell r="C47"/>
          <cell r="F47">
            <v>5748389.9900000002</v>
          </cell>
          <cell r="H47">
            <v>0</v>
          </cell>
          <cell r="L47">
            <v>5748389.9900000002</v>
          </cell>
          <cell r="M47">
            <v>0.58582744817072419</v>
          </cell>
          <cell r="O47">
            <v>5748389.9900000002</v>
          </cell>
          <cell r="Q47">
            <v>0</v>
          </cell>
          <cell r="U47">
            <v>5748389.9900000002</v>
          </cell>
          <cell r="W47">
            <v>4236000</v>
          </cell>
        </row>
        <row r="49">
          <cell r="B49" t="str">
            <v>Share Premium</v>
          </cell>
          <cell r="F49">
            <v>119067068.62711999</v>
          </cell>
          <cell r="H49">
            <v>0</v>
          </cell>
          <cell r="L49">
            <v>119067068.62711999</v>
          </cell>
          <cell r="M49">
            <v>12.134311884951666</v>
          </cell>
          <cell r="O49">
            <v>119067068.62711999</v>
          </cell>
          <cell r="Q49">
            <v>0</v>
          </cell>
          <cell r="U49">
            <v>119067068.62711999</v>
          </cell>
          <cell r="W49">
            <v>23209282.575089999</v>
          </cell>
        </row>
        <row r="51">
          <cell r="B51" t="str">
            <v>Special Reserves</v>
          </cell>
          <cell r="F51">
            <v>0</v>
          </cell>
          <cell r="H51">
            <v>0</v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U51">
            <v>0</v>
          </cell>
          <cell r="W51">
            <v>0</v>
          </cell>
        </row>
        <row r="52">
          <cell r="U52">
            <v>0</v>
          </cell>
        </row>
        <row r="53">
          <cell r="B53" t="str">
            <v>Statutory Reserves</v>
          </cell>
          <cell r="F53">
            <v>7223144.5128000006</v>
          </cell>
          <cell r="H53">
            <v>0</v>
          </cell>
          <cell r="L53">
            <v>7223144.5128000006</v>
          </cell>
          <cell r="M53">
            <v>0.73612199677878731</v>
          </cell>
          <cell r="O53">
            <v>7223144.5128000006</v>
          </cell>
          <cell r="Q53">
            <v>0</v>
          </cell>
          <cell r="U53">
            <v>7223144.5128000006</v>
          </cell>
          <cell r="W53">
            <v>4248494.5128000006</v>
          </cell>
        </row>
        <row r="55">
          <cell r="B55" t="str">
            <v>Revaluation Reserve - Fixed assets</v>
          </cell>
          <cell r="F55">
            <v>11231482.271</v>
          </cell>
          <cell r="H55">
            <v>0</v>
          </cell>
          <cell r="L55">
            <v>11231482.271</v>
          </cell>
          <cell r="M55">
            <v>1.1446179903313518</v>
          </cell>
          <cell r="O55">
            <v>11231482.271</v>
          </cell>
          <cell r="Q55">
            <v>0</v>
          </cell>
          <cell r="U55">
            <v>11231482.271</v>
          </cell>
          <cell r="W55">
            <v>11231482.271</v>
          </cell>
        </row>
        <row r="57">
          <cell r="B57" t="str">
            <v>Revaluation Reserve - Exchange Difference</v>
          </cell>
          <cell r="F57">
            <v>1997240.69667</v>
          </cell>
          <cell r="H57">
            <v>0</v>
          </cell>
          <cell r="J57">
            <v>-31738.214542261558</v>
          </cell>
          <cell r="L57">
            <v>1965502.4821277384</v>
          </cell>
          <cell r="M57" t="e">
            <v>#DIV/0!</v>
          </cell>
          <cell r="O57">
            <v>1997240.69667</v>
          </cell>
          <cell r="Q57">
            <v>0</v>
          </cell>
          <cell r="S57">
            <v>-31738.214542262023</v>
          </cell>
          <cell r="T57"/>
          <cell r="U57">
            <v>1965502.482127738</v>
          </cell>
          <cell r="W57">
            <v>1997240.69667</v>
          </cell>
        </row>
        <row r="59">
          <cell r="B59" t="str">
            <v>General Reserves</v>
          </cell>
          <cell r="F59">
            <v>252493.25395000027</v>
          </cell>
          <cell r="H59">
            <v>0</v>
          </cell>
          <cell r="L59">
            <v>252493.25395000027</v>
          </cell>
          <cell r="M59">
            <v>2.5731983894476739E-2</v>
          </cell>
          <cell r="O59">
            <v>3126688.2420600001</v>
          </cell>
          <cell r="Q59">
            <v>0</v>
          </cell>
          <cell r="U59">
            <v>3126688.2420600001</v>
          </cell>
          <cell r="W59">
            <v>65768.423760000005</v>
          </cell>
        </row>
        <row r="61">
          <cell r="B61" t="str">
            <v>Reserves For Small Scale Industries (SSI)</v>
          </cell>
          <cell r="F61">
            <v>2635201.9545399998</v>
          </cell>
          <cell r="H61">
            <v>0</v>
          </cell>
          <cell r="L61">
            <v>2635201.9545399998</v>
          </cell>
          <cell r="M61">
            <v>0.26855756814138365</v>
          </cell>
          <cell r="O61">
            <v>2635201.9545399998</v>
          </cell>
          <cell r="Q61">
            <v>0</v>
          </cell>
          <cell r="U61">
            <v>2635201.9545399998</v>
          </cell>
          <cell r="W61">
            <v>2635201.9545399998</v>
          </cell>
        </row>
        <row r="63">
          <cell r="B63" t="str">
            <v>Unappropriated Profit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</row>
        <row r="65">
          <cell r="B65" t="str">
            <v xml:space="preserve">Profit /(Loss) To Date </v>
          </cell>
          <cell r="F65">
            <v>28472610.333571643</v>
          </cell>
          <cell r="H65">
            <v>0</v>
          </cell>
          <cell r="J65">
            <v>1102666.9993905614</v>
          </cell>
          <cell r="L65">
            <v>29575277.332962204</v>
          </cell>
          <cell r="M65">
            <v>2.9016884177121858</v>
          </cell>
          <cell r="O65">
            <v>23963159.988561682</v>
          </cell>
          <cell r="Q65">
            <v>0</v>
          </cell>
          <cell r="S65">
            <v>1078576.199618062</v>
          </cell>
          <cell r="U65">
            <v>25041736.188179746</v>
          </cell>
          <cell r="W65">
            <v>15248826.433669321</v>
          </cell>
        </row>
        <row r="67">
          <cell r="B67" t="str">
            <v>SHAREHOLDERS' FUNDS</v>
          </cell>
          <cell r="F67">
            <v>176627631.63965163</v>
          </cell>
          <cell r="H67">
            <v>0</v>
          </cell>
          <cell r="J67">
            <v>1070928.7848482998</v>
          </cell>
          <cell r="L67">
            <v>177698560.42449993</v>
          </cell>
          <cell r="M67">
            <v>18.000399224808994</v>
          </cell>
          <cell r="O67">
            <v>174992376.28275168</v>
          </cell>
          <cell r="Q67">
            <v>0</v>
          </cell>
          <cell r="S67">
            <v>1046837.9850758</v>
          </cell>
          <cell r="T67"/>
          <cell r="U67">
            <v>176039214.26782748</v>
          </cell>
          <cell r="W67">
            <v>62872296.867529318</v>
          </cell>
        </row>
        <row r="70">
          <cell r="B70" t="str">
            <v>Deposit Liabilities</v>
          </cell>
          <cell r="C70">
            <v>8</v>
          </cell>
          <cell r="F70">
            <v>749066212.6290499</v>
          </cell>
          <cell r="H70">
            <v>-13231084.247406898</v>
          </cell>
          <cell r="J70">
            <v>90484923.480035692</v>
          </cell>
          <cell r="L70">
            <v>826320051.86167872</v>
          </cell>
          <cell r="M70">
            <v>76.338513674049693</v>
          </cell>
          <cell r="O70">
            <v>768937187.54534006</v>
          </cell>
          <cell r="Q70">
            <v>-39019273.722986497</v>
          </cell>
          <cell r="S70">
            <v>72585228.605291903</v>
          </cell>
          <cell r="U70">
            <v>802503142.42764544</v>
          </cell>
          <cell r="W70">
            <v>622401203.98303282</v>
          </cell>
        </row>
        <row r="72">
          <cell r="B72" t="str">
            <v>Other Liabilities</v>
          </cell>
          <cell r="C72">
            <v>9</v>
          </cell>
          <cell r="F72">
            <v>54413904.384559952</v>
          </cell>
          <cell r="H72">
            <v>0</v>
          </cell>
          <cell r="J72">
            <v>5011443.3303248994</v>
          </cell>
          <cell r="L72">
            <v>59425347.714884847</v>
          </cell>
          <cell r="M72">
            <v>5.5454064192002637</v>
          </cell>
          <cell r="O72">
            <v>83075911.44402799</v>
          </cell>
          <cell r="Q72">
            <v>0</v>
          </cell>
          <cell r="S72">
            <v>5601722.1752438005</v>
          </cell>
          <cell r="U72">
            <v>88677633.619271785</v>
          </cell>
          <cell r="W72">
            <v>79686527.640049607</v>
          </cell>
        </row>
        <row r="74">
          <cell r="B74" t="str">
            <v>CBN Term Loan</v>
          </cell>
          <cell r="F74">
            <v>1135108.42857</v>
          </cell>
          <cell r="H74">
            <v>0</v>
          </cell>
          <cell r="J74">
            <v>0</v>
          </cell>
          <cell r="L74">
            <v>1135108.42857</v>
          </cell>
          <cell r="M74" t="e">
            <v>#REF!</v>
          </cell>
          <cell r="O74">
            <v>1135108.42857</v>
          </cell>
          <cell r="Q74">
            <v>0</v>
          </cell>
          <cell r="S74">
            <v>0</v>
          </cell>
          <cell r="U74">
            <v>1135108.42857</v>
          </cell>
          <cell r="W74">
            <v>1135108.42857</v>
          </cell>
        </row>
        <row r="77">
          <cell r="B77"/>
          <cell r="F77">
            <v>981242857.08183157</v>
          </cell>
          <cell r="H77">
            <v>-13231084.247406898</v>
          </cell>
          <cell r="J77">
            <v>96567295.595208898</v>
          </cell>
          <cell r="L77">
            <v>1064579068.4296335</v>
          </cell>
          <cell r="M77" t="e">
            <v>#REF!</v>
          </cell>
          <cell r="O77">
            <v>1028140583.7006898</v>
          </cell>
          <cell r="Q77">
            <v>-39019273.722986497</v>
          </cell>
          <cell r="S77">
            <v>79233788.7656115</v>
          </cell>
          <cell r="U77">
            <v>1068355098.7433147</v>
          </cell>
          <cell r="W77">
            <v>766095136.9191817</v>
          </cell>
        </row>
        <row r="78">
          <cell r="T78"/>
        </row>
        <row r="80">
          <cell r="B80" t="str">
            <v>LIABILITIES AS PER CONTRA</v>
          </cell>
          <cell r="C80">
            <v>10</v>
          </cell>
          <cell r="F80">
            <v>276492537.08302003</v>
          </cell>
          <cell r="H80">
            <v>0</v>
          </cell>
          <cell r="J80">
            <v>25494115.315771203</v>
          </cell>
          <cell r="L80">
            <v>301986652.39879125</v>
          </cell>
          <cell r="O80">
            <v>286895543.77843004</v>
          </cell>
          <cell r="Q80">
            <v>0</v>
          </cell>
          <cell r="S80">
            <v>19951637.457913704</v>
          </cell>
          <cell r="T80">
            <v>0</v>
          </cell>
          <cell r="U80">
            <v>323855641.0746724</v>
          </cell>
          <cell r="W80">
            <v>184311260.2371693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>
        <row r="17">
          <cell r="B17" t="str">
            <v>ASSETS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7">
          <cell r="B17" t="str">
            <v>ASSETS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7">
          <cell r="B17" t="str">
            <v>ASSETS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7">
          <cell r="B17" t="str">
            <v>ASSETS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7">
          <cell r="B17" t="str">
            <v>ASSETS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17">
          <cell r="B17" t="str">
            <v>ASSETS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T Operations"/>
      <sheetName val="Raw Data (Local Bank)"/>
      <sheetName val="Assets (Local Bank)"/>
      <sheetName val="Liabilities (Local Bank)"/>
      <sheetName val="Operating Expenses"/>
      <sheetName val="PIVOT BANK"/>
      <sheetName val="Sheet1"/>
      <sheetName val="PIVOT - NewYork"/>
      <sheetName val="Raw Data (NewYork)"/>
      <sheetName val="FINSTAT"/>
      <sheetName val="Cashflow Analysis"/>
      <sheetName val="CONSO ADJUSTMENTS "/>
      <sheetName val="Movement in Reserves"/>
      <sheetName val="Quality Control Check"/>
      <sheetName val="BAL SHEET AFRICA"/>
      <sheetName val="TREND PAL AFRICA"/>
      <sheetName val="ADJUSTMENTS "/>
      <sheetName val="Assets (NewYork)"/>
      <sheetName val="Liabilities (NewYork) "/>
      <sheetName val="AUDIT LS"/>
      <sheetName val="FINANCIAL RATIOS"/>
      <sheetName val="LIQUIDITY RATIO"/>
      <sheetName val="CAPITAL ADEQUACY"/>
      <sheetName val="ADJUSTMENTS"/>
      <sheetName val="GOODWILL"/>
      <sheetName val="Ratios"/>
      <sheetName val="Funds Under Custody"/>
      <sheetName val="NY Eliminated Balances"/>
      <sheetName val="BA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"/>
      <sheetName val="TREND PAL"/>
      <sheetName val="WSHEET-PAL"/>
      <sheetName val="WSHEET BAL SHEET"/>
      <sheetName val="GL_30-06-09"/>
      <sheetName val="ADJUSTMENTS (2)"/>
      <sheetName val="Profit Reconciliation"/>
      <sheetName val="ADJUSTMENTS"/>
      <sheetName val="NY CONSOLIDATED P&amp;L"/>
      <sheetName val="BALSHTNOTES_NY"/>
      <sheetName val="CONSOLIDATED P&amp;L"/>
      <sheetName val="NY FINACLE GL 30-06-09"/>
      <sheetName val="NY GL_230809"/>
      <sheetName val="p&amp;l"/>
      <sheetName val="balsheet"/>
      <sheetName val="Sheet1"/>
      <sheetName val="Sheet3"/>
      <sheetName val="Sheet2"/>
      <sheetName val="Cov"/>
      <sheetName val="Result at a glance"/>
      <sheetName val="B-Sheet"/>
      <sheetName val="p&amp;l."/>
      <sheetName val="cash flow"/>
      <sheetName val="Notes 1-3.1"/>
      <sheetName val="Note 3.2-5.1"/>
      <sheetName val="Notes 5.2 - 5.3"/>
      <sheetName val="Notes 6.4"/>
      <sheetName val="Notes 9 - 11.1"/>
      <sheetName val="Notes 11.2 - 15.2"/>
      <sheetName val="Notes 15.3 -17.4"/>
      <sheetName val="Notes 18 - 21"/>
      <sheetName val="Note 24-25.1"/>
      <sheetName val="Notes 27-29"/>
      <sheetName val="Grp Stam't Value Added-Bank"/>
      <sheetName val="Grp Stam't Value Added-Group"/>
      <sheetName val="Capital Adequacy Ratio Group"/>
      <sheetName val="Capital Adequacy Ratio-Bank"/>
      <sheetName val="Augusto ratio"/>
      <sheetName val="SEC"/>
      <sheetName val="Special request on provisions"/>
      <sheetName val="NY GL_230809 (2)"/>
      <sheetName val="Sheet1 (2)"/>
      <sheetName val="Sheet3 (2)"/>
      <sheetName val="Sheet2 (2)"/>
      <sheetName val="Sheet5"/>
      <sheetName val="ADJUSTMENTS (3)"/>
      <sheetName val="BAL SHEET AF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N 1ST SCHED NY"/>
      <sheetName val="CBN 1ST SCHED GCI"/>
      <sheetName val="R703 &amp; C.C."/>
      <sheetName val="805X"/>
      <sheetName val="FX"/>
      <sheetName val="ff 002GC"/>
      <sheetName val="FFIEC002 NY"/>
      <sheetName val="SURVEY50-GCI"/>
      <sheetName val="L64B"/>
      <sheetName val="NYB JUN07"/>
      <sheetName val="NYB JUL07"/>
      <sheetName val="NYB AUG07"/>
      <sheetName val="NYB SEP07"/>
      <sheetName val="NYB SEP06"/>
      <sheetName val="NYB OCT-31-07"/>
      <sheetName val="NYB DEC-31-07"/>
      <sheetName val="NYB NOV-30-07"/>
      <sheetName val="NYB JAN-31-08"/>
      <sheetName val="NYB FEB-29-08"/>
      <sheetName val="NYB APR-30-08"/>
      <sheetName val="NYB MAR-31-08"/>
      <sheetName val="NYB JUN-30-08"/>
      <sheetName val="NYB MAY-31-08"/>
      <sheetName val="NYB JUL-31-08"/>
      <sheetName val="NYB AUG-31-08"/>
      <sheetName val="REC_GCI"/>
      <sheetName val="CODE"/>
      <sheetName val="TOTAL_REC_AUDIT"/>
      <sheetName val="comparisons"/>
      <sheetName val="NY SUNDRY"/>
      <sheetName val="NY SOP"/>
      <sheetName val="NY 1ST SCHED"/>
      <sheetName val="GCI SUNDRY"/>
      <sheetName val="GCI SOP"/>
      <sheetName val="GCI 1ST SCHED"/>
      <sheetName val="NY-GCI SUNDRY CONS"/>
      <sheetName val="NY-GCI SOP CONS"/>
      <sheetName val="NYB OCT06"/>
      <sheetName val="NYB NOV06"/>
      <sheetName val="NYB DEC06"/>
      <sheetName val="NYB JAN07"/>
      <sheetName val="NYB FEB07"/>
      <sheetName val="NYB MAR07"/>
      <sheetName val="NYB APR07"/>
      <sheetName val="NYB MAY07"/>
      <sheetName val="NY-GCI 1ST SCHED CONS"/>
      <sheetName val="FRN BRANCHES BS NY"/>
      <sheetName val="FRN BRANCHES BS GCI"/>
      <sheetName val="FRN CONSOLIDATED BS"/>
      <sheetName val="FINACLE GL AUG 29,2008"/>
      <sheetName val="pivot cosolidated "/>
      <sheetName val="FINACLE GL (GCI) 08-29-08"/>
      <sheetName val="pivot GCI"/>
      <sheetName val="BAL SHEET"/>
      <sheetName val="CBN_1ST_SCHED_NY18"/>
      <sheetName val="CBN_1ST_SCHED_GCI18"/>
      <sheetName val="R703_&amp;_C_C_18"/>
      <sheetName val="ff_002GC18"/>
      <sheetName val="FFIEC002_NY18"/>
      <sheetName val="NYB_JUN0718"/>
      <sheetName val="NYB_JUL0718"/>
      <sheetName val="NYB_AUG0718"/>
      <sheetName val="NYB_SEP0718"/>
      <sheetName val="NYB_SEP0618"/>
      <sheetName val="NYB_OCT-31-0718"/>
      <sheetName val="NYB_DEC-31-0718"/>
      <sheetName val="NYB_NOV-30-0718"/>
      <sheetName val="NYB_JAN-31-0818"/>
      <sheetName val="NYB_FEB-29-0818"/>
      <sheetName val="NYB_APR-30-0818"/>
      <sheetName val="NYB_MAR-31-0818"/>
      <sheetName val="NYB_JUN-30-0818"/>
      <sheetName val="NYB_MAY-31-0818"/>
      <sheetName val="NYB_JUL-31-0818"/>
      <sheetName val="NYB_AUG-31-0818"/>
      <sheetName val="NY_SUNDRY18"/>
      <sheetName val="NY_SOP18"/>
      <sheetName val="NY_1ST_SCHED18"/>
      <sheetName val="GCI_SUNDRY18"/>
      <sheetName val="GCI_SOP18"/>
      <sheetName val="GCI_1ST_SCHED18"/>
      <sheetName val="NY-GCI_SUNDRY_CONS18"/>
      <sheetName val="NY-GCI_SOP_CONS18"/>
      <sheetName val="NYB_OCT0618"/>
      <sheetName val="NYB_NOV0618"/>
      <sheetName val="NYB_DEC0618"/>
      <sheetName val="NYB_JAN0718"/>
      <sheetName val="NYB_FEB0718"/>
      <sheetName val="NYB_MAR0718"/>
      <sheetName val="NYB_APR0718"/>
      <sheetName val="NYB_MAY0718"/>
      <sheetName val="NY-GCI_1ST_SCHED_CONS18"/>
      <sheetName val="FRN_BRANCHES_BS_NY18"/>
      <sheetName val="FRN_BRANCHES_BS_GCI18"/>
      <sheetName val="FRN_CONSOLIDATED_BS18"/>
      <sheetName val="FINACLE_GL_AUG_29,200818"/>
      <sheetName val="pivot_cosolidated_18"/>
      <sheetName val="FINACLE_GL_(GCI)_08-29-0818"/>
      <sheetName val="pivot_GCI18"/>
      <sheetName val="BAL_SHEET18"/>
      <sheetName val="CBN_1ST_SCHED_NY"/>
      <sheetName val="CBN_1ST_SCHED_GCI"/>
      <sheetName val="R703_&amp;_C_C_"/>
      <sheetName val="ff_002GC"/>
      <sheetName val="FFIEC002_NY"/>
      <sheetName val="NYB_JUN07"/>
      <sheetName val="NYB_JUL07"/>
      <sheetName val="NYB_AUG07"/>
      <sheetName val="NYB_SEP07"/>
      <sheetName val="NYB_SEP06"/>
      <sheetName val="NYB_OCT-31-07"/>
      <sheetName val="NYB_DEC-31-07"/>
      <sheetName val="NYB_NOV-30-07"/>
      <sheetName val="NYB_JAN-31-08"/>
      <sheetName val="NYB_FEB-29-08"/>
      <sheetName val="NYB_APR-30-08"/>
      <sheetName val="NYB_MAR-31-08"/>
      <sheetName val="NYB_JUN-30-08"/>
      <sheetName val="NYB_MAY-31-08"/>
      <sheetName val="NYB_JUL-31-08"/>
      <sheetName val="NYB_AUG-31-08"/>
      <sheetName val="NY_SUNDRY"/>
      <sheetName val="NY_SOP"/>
      <sheetName val="NY_1ST_SCHED"/>
      <sheetName val="GCI_SUNDRY"/>
      <sheetName val="GCI_SOP"/>
      <sheetName val="GCI_1ST_SCHED"/>
      <sheetName val="NY-GCI_SUNDRY_CONS"/>
      <sheetName val="NY-GCI_SOP_CONS"/>
      <sheetName val="NYB_OCT06"/>
      <sheetName val="NYB_NOV06"/>
      <sheetName val="NYB_DEC06"/>
      <sheetName val="NYB_JAN07"/>
      <sheetName val="NYB_FEB07"/>
      <sheetName val="NYB_MAR07"/>
      <sheetName val="NYB_APR07"/>
      <sheetName val="NYB_MAY07"/>
      <sheetName val="NY-GCI_1ST_SCHED_CONS"/>
      <sheetName val="FRN_BRANCHES_BS_NY"/>
      <sheetName val="FRN_BRANCHES_BS_GCI"/>
      <sheetName val="FRN_CONSOLIDATED_BS"/>
      <sheetName val="FINACLE_GL_AUG_29,2008"/>
      <sheetName val="pivot_cosolidated_"/>
      <sheetName val="FINACLE_GL_(GCI)_08-29-08"/>
      <sheetName val="pivot_GCI"/>
      <sheetName val="BAL_SHEET"/>
      <sheetName val="CBN_1ST_SCHED_NY1"/>
      <sheetName val="CBN_1ST_SCHED_GCI1"/>
      <sheetName val="R703_&amp;_C_C_1"/>
      <sheetName val="ff_002GC1"/>
      <sheetName val="FFIEC002_NY1"/>
      <sheetName val="NYB_JUN071"/>
      <sheetName val="NYB_JUL071"/>
      <sheetName val="NYB_AUG071"/>
      <sheetName val="NYB_SEP071"/>
      <sheetName val="NYB_SEP061"/>
      <sheetName val="NYB_OCT-31-071"/>
      <sheetName val="NYB_DEC-31-071"/>
      <sheetName val="NYB_NOV-30-071"/>
      <sheetName val="NYB_JAN-31-081"/>
      <sheetName val="NYB_FEB-29-081"/>
      <sheetName val="NYB_APR-30-081"/>
      <sheetName val="NYB_MAR-31-081"/>
      <sheetName val="NYB_JUN-30-081"/>
      <sheetName val="NYB_MAY-31-081"/>
      <sheetName val="NYB_JUL-31-081"/>
      <sheetName val="NYB_AUG-31-081"/>
      <sheetName val="NY_SUNDRY1"/>
      <sheetName val="NY_SOP1"/>
      <sheetName val="NY_1ST_SCHED1"/>
      <sheetName val="GCI_SUNDRY1"/>
      <sheetName val="GCI_SOP1"/>
      <sheetName val="GCI_1ST_SCHED1"/>
      <sheetName val="NY-GCI_SUNDRY_CONS1"/>
      <sheetName val="NY-GCI_SOP_CONS1"/>
      <sheetName val="NYB_OCT061"/>
      <sheetName val="NYB_NOV061"/>
      <sheetName val="NYB_DEC061"/>
      <sheetName val="NYB_JAN071"/>
      <sheetName val="NYB_FEB071"/>
      <sheetName val="NYB_MAR071"/>
      <sheetName val="NYB_APR071"/>
      <sheetName val="NYB_MAY071"/>
      <sheetName val="NY-GCI_1ST_SCHED_CONS1"/>
      <sheetName val="FRN_BRANCHES_BS_NY1"/>
      <sheetName val="FRN_BRANCHES_BS_GCI1"/>
      <sheetName val="FRN_CONSOLIDATED_BS1"/>
      <sheetName val="FINACLE_GL_AUG_29,20081"/>
      <sheetName val="pivot_cosolidated_1"/>
      <sheetName val="FINACLE_GL_(GCI)_08-29-081"/>
      <sheetName val="pivot_GCI1"/>
      <sheetName val="BAL_SHEET1"/>
      <sheetName val="CBN_1ST_SCHED_NY2"/>
      <sheetName val="CBN_1ST_SCHED_GCI2"/>
      <sheetName val="R703_&amp;_C_C_2"/>
      <sheetName val="ff_002GC2"/>
      <sheetName val="FFIEC002_NY2"/>
      <sheetName val="NYB_JUN072"/>
      <sheetName val="NYB_JUL072"/>
      <sheetName val="NYB_AUG072"/>
      <sheetName val="NYB_SEP072"/>
      <sheetName val="NYB_SEP062"/>
      <sheetName val="NYB_OCT-31-072"/>
      <sheetName val="NYB_DEC-31-072"/>
      <sheetName val="NYB_NOV-30-072"/>
      <sheetName val="NYB_JAN-31-082"/>
      <sheetName val="NYB_FEB-29-082"/>
      <sheetName val="NYB_APR-30-082"/>
      <sheetName val="NYB_MAR-31-082"/>
      <sheetName val="NYB_JUN-30-082"/>
      <sheetName val="NYB_MAY-31-082"/>
      <sheetName val="NYB_JUL-31-082"/>
      <sheetName val="NYB_AUG-31-082"/>
      <sheetName val="NY_SUNDRY2"/>
      <sheetName val="NY_SOP2"/>
      <sheetName val="NY_1ST_SCHED2"/>
      <sheetName val="GCI_SUNDRY2"/>
      <sheetName val="GCI_SOP2"/>
      <sheetName val="GCI_1ST_SCHED2"/>
      <sheetName val="NY-GCI_SUNDRY_CONS2"/>
      <sheetName val="NY-GCI_SOP_CONS2"/>
      <sheetName val="NYB_OCT062"/>
      <sheetName val="NYB_NOV062"/>
      <sheetName val="NYB_DEC062"/>
      <sheetName val="NYB_JAN072"/>
      <sheetName val="NYB_FEB072"/>
      <sheetName val="NYB_MAR072"/>
      <sheetName val="NYB_APR072"/>
      <sheetName val="NYB_MAY072"/>
      <sheetName val="NY-GCI_1ST_SCHED_CONS2"/>
      <sheetName val="FRN_BRANCHES_BS_NY2"/>
      <sheetName val="FRN_BRANCHES_BS_GCI2"/>
      <sheetName val="FRN_CONSOLIDATED_BS2"/>
      <sheetName val="FINACLE_GL_AUG_29,20082"/>
      <sheetName val="pivot_cosolidated_2"/>
      <sheetName val="FINACLE_GL_(GCI)_08-29-082"/>
      <sheetName val="pivot_GCI2"/>
      <sheetName val="BAL_SHEET2"/>
      <sheetName val="CBN_1ST_SCHED_NY3"/>
      <sheetName val="CBN_1ST_SCHED_GCI3"/>
      <sheetName val="R703_&amp;_C_C_3"/>
      <sheetName val="ff_002GC3"/>
      <sheetName val="FFIEC002_NY3"/>
      <sheetName val="NYB_JUN073"/>
      <sheetName val="NYB_JUL073"/>
      <sheetName val="NYB_AUG073"/>
      <sheetName val="NYB_SEP073"/>
      <sheetName val="NYB_SEP063"/>
      <sheetName val="NYB_OCT-31-073"/>
      <sheetName val="NYB_DEC-31-073"/>
      <sheetName val="NYB_NOV-30-073"/>
      <sheetName val="NYB_JAN-31-083"/>
      <sheetName val="NYB_FEB-29-083"/>
      <sheetName val="NYB_APR-30-083"/>
      <sheetName val="NYB_MAR-31-083"/>
      <sheetName val="NYB_JUN-30-083"/>
      <sheetName val="NYB_MAY-31-083"/>
      <sheetName val="NYB_JUL-31-083"/>
      <sheetName val="NYB_AUG-31-083"/>
      <sheetName val="NY_SUNDRY3"/>
      <sheetName val="NY_SOP3"/>
      <sheetName val="NY_1ST_SCHED3"/>
      <sheetName val="GCI_SUNDRY3"/>
      <sheetName val="GCI_SOP3"/>
      <sheetName val="GCI_1ST_SCHED3"/>
      <sheetName val="NY-GCI_SUNDRY_CONS3"/>
      <sheetName val="NY-GCI_SOP_CONS3"/>
      <sheetName val="NYB_OCT063"/>
      <sheetName val="NYB_NOV063"/>
      <sheetName val="NYB_DEC063"/>
      <sheetName val="NYB_JAN073"/>
      <sheetName val="NYB_FEB073"/>
      <sheetName val="NYB_MAR073"/>
      <sheetName val="NYB_APR073"/>
      <sheetName val="NYB_MAY073"/>
      <sheetName val="NY-GCI_1ST_SCHED_CONS3"/>
      <sheetName val="FRN_BRANCHES_BS_NY3"/>
      <sheetName val="FRN_BRANCHES_BS_GCI3"/>
      <sheetName val="FRN_CONSOLIDATED_BS3"/>
      <sheetName val="FINACLE_GL_AUG_29,20083"/>
      <sheetName val="pivot_cosolidated_3"/>
      <sheetName val="FINACLE_GL_(GCI)_08-29-083"/>
      <sheetName val="pivot_GCI3"/>
      <sheetName val="BAL_SHEET3"/>
      <sheetName val="CBN_1ST_SCHED_NY4"/>
      <sheetName val="CBN_1ST_SCHED_GCI4"/>
      <sheetName val="R703_&amp;_C_C_4"/>
      <sheetName val="ff_002GC4"/>
      <sheetName val="FFIEC002_NY4"/>
      <sheetName val="NYB_JUN074"/>
      <sheetName val="NYB_JUL074"/>
      <sheetName val="NYB_AUG074"/>
      <sheetName val="NYB_SEP074"/>
      <sheetName val="NYB_SEP064"/>
      <sheetName val="NYB_OCT-31-074"/>
      <sheetName val="NYB_DEC-31-074"/>
      <sheetName val="NYB_NOV-30-074"/>
      <sheetName val="NYB_JAN-31-084"/>
      <sheetName val="NYB_FEB-29-084"/>
      <sheetName val="NYB_APR-30-084"/>
      <sheetName val="NYB_MAR-31-084"/>
      <sheetName val="NYB_JUN-30-084"/>
      <sheetName val="NYB_MAY-31-084"/>
      <sheetName val="NYB_JUL-31-084"/>
      <sheetName val="NYB_AUG-31-084"/>
      <sheetName val="NY_SUNDRY4"/>
      <sheetName val="NY_SOP4"/>
      <sheetName val="NY_1ST_SCHED4"/>
      <sheetName val="GCI_SUNDRY4"/>
      <sheetName val="GCI_SOP4"/>
      <sheetName val="GCI_1ST_SCHED4"/>
      <sheetName val="NY-GCI_SUNDRY_CONS4"/>
      <sheetName val="NY-GCI_SOP_CONS4"/>
      <sheetName val="NYB_OCT064"/>
      <sheetName val="NYB_NOV064"/>
      <sheetName val="NYB_DEC064"/>
      <sheetName val="NYB_JAN074"/>
      <sheetName val="NYB_FEB074"/>
      <sheetName val="NYB_MAR074"/>
      <sheetName val="NYB_APR074"/>
      <sheetName val="NYB_MAY074"/>
      <sheetName val="NY-GCI_1ST_SCHED_CONS4"/>
      <sheetName val="FRN_BRANCHES_BS_NY4"/>
      <sheetName val="FRN_BRANCHES_BS_GCI4"/>
      <sheetName val="FRN_CONSOLIDATED_BS4"/>
      <sheetName val="FINACLE_GL_AUG_29,20084"/>
      <sheetName val="pivot_cosolidated_4"/>
      <sheetName val="FINACLE_GL_(GCI)_08-29-084"/>
      <sheetName val="pivot_GCI4"/>
      <sheetName val="BAL_SHEET4"/>
      <sheetName val="CBN_1ST_SCHED_NY5"/>
      <sheetName val="CBN_1ST_SCHED_GCI5"/>
      <sheetName val="R703_&amp;_C_C_5"/>
      <sheetName val="ff_002GC5"/>
      <sheetName val="FFIEC002_NY5"/>
      <sheetName val="NYB_JUN075"/>
      <sheetName val="NYB_JUL075"/>
      <sheetName val="NYB_AUG075"/>
      <sheetName val="NYB_SEP075"/>
      <sheetName val="NYB_SEP065"/>
      <sheetName val="NYB_OCT-31-075"/>
      <sheetName val="NYB_DEC-31-075"/>
      <sheetName val="NYB_NOV-30-075"/>
      <sheetName val="NYB_JAN-31-085"/>
      <sheetName val="NYB_FEB-29-085"/>
      <sheetName val="NYB_APR-30-085"/>
      <sheetName val="NYB_MAR-31-085"/>
      <sheetName val="NYB_JUN-30-085"/>
      <sheetName val="NYB_MAY-31-085"/>
      <sheetName val="NYB_JUL-31-085"/>
      <sheetName val="NYB_AUG-31-085"/>
      <sheetName val="NY_SUNDRY5"/>
      <sheetName val="NY_SOP5"/>
      <sheetName val="NY_1ST_SCHED5"/>
      <sheetName val="GCI_SUNDRY5"/>
      <sheetName val="GCI_SOP5"/>
      <sheetName val="GCI_1ST_SCHED5"/>
      <sheetName val="NY-GCI_SUNDRY_CONS5"/>
      <sheetName val="NY-GCI_SOP_CONS5"/>
      <sheetName val="NYB_OCT065"/>
      <sheetName val="NYB_NOV065"/>
      <sheetName val="NYB_DEC065"/>
      <sheetName val="NYB_JAN075"/>
      <sheetName val="NYB_FEB075"/>
      <sheetName val="NYB_MAR075"/>
      <sheetName val="NYB_APR075"/>
      <sheetName val="NYB_MAY075"/>
      <sheetName val="NY-GCI_1ST_SCHED_CONS5"/>
      <sheetName val="FRN_BRANCHES_BS_NY5"/>
      <sheetName val="FRN_BRANCHES_BS_GCI5"/>
      <sheetName val="FRN_CONSOLIDATED_BS5"/>
      <sheetName val="FINACLE_GL_AUG_29,20085"/>
      <sheetName val="pivot_cosolidated_5"/>
      <sheetName val="FINACLE_GL_(GCI)_08-29-085"/>
      <sheetName val="pivot_GCI5"/>
      <sheetName val="BAL_SHEET5"/>
      <sheetName val="CBN_1ST_SCHED_NY6"/>
      <sheetName val="CBN_1ST_SCHED_GCI6"/>
      <sheetName val="R703_&amp;_C_C_6"/>
      <sheetName val="ff_002GC6"/>
      <sheetName val="FFIEC002_NY6"/>
      <sheetName val="NYB_JUN076"/>
      <sheetName val="NYB_JUL076"/>
      <sheetName val="NYB_AUG076"/>
      <sheetName val="NYB_SEP076"/>
      <sheetName val="NYB_SEP066"/>
      <sheetName val="NYB_OCT-31-076"/>
      <sheetName val="NYB_DEC-31-076"/>
      <sheetName val="NYB_NOV-30-076"/>
      <sheetName val="NYB_JAN-31-086"/>
      <sheetName val="NYB_FEB-29-086"/>
      <sheetName val="NYB_APR-30-086"/>
      <sheetName val="NYB_MAR-31-086"/>
      <sheetName val="NYB_JUN-30-086"/>
      <sheetName val="NYB_MAY-31-086"/>
      <sheetName val="NYB_JUL-31-086"/>
      <sheetName val="NYB_AUG-31-086"/>
      <sheetName val="NY_SUNDRY6"/>
      <sheetName val="NY_SOP6"/>
      <sheetName val="NY_1ST_SCHED6"/>
      <sheetName val="GCI_SUNDRY6"/>
      <sheetName val="GCI_SOP6"/>
      <sheetName val="GCI_1ST_SCHED6"/>
      <sheetName val="NY-GCI_SUNDRY_CONS6"/>
      <sheetName val="NY-GCI_SOP_CONS6"/>
      <sheetName val="NYB_OCT066"/>
      <sheetName val="NYB_NOV066"/>
      <sheetName val="NYB_DEC066"/>
      <sheetName val="NYB_JAN076"/>
      <sheetName val="NYB_FEB076"/>
      <sheetName val="NYB_MAR076"/>
      <sheetName val="NYB_APR076"/>
      <sheetName val="NYB_MAY076"/>
      <sheetName val="NY-GCI_1ST_SCHED_CONS6"/>
      <sheetName val="FRN_BRANCHES_BS_NY6"/>
      <sheetName val="FRN_BRANCHES_BS_GCI6"/>
      <sheetName val="FRN_CONSOLIDATED_BS6"/>
      <sheetName val="FINACLE_GL_AUG_29,20086"/>
      <sheetName val="pivot_cosolidated_6"/>
      <sheetName val="FINACLE_GL_(GCI)_08-29-086"/>
      <sheetName val="pivot_GCI6"/>
      <sheetName val="BAL_SHEET6"/>
      <sheetName val="CBN_1ST_SCHED_NY9"/>
      <sheetName val="CBN_1ST_SCHED_GCI9"/>
      <sheetName val="R703_&amp;_C_C_9"/>
      <sheetName val="ff_002GC9"/>
      <sheetName val="FFIEC002_NY9"/>
      <sheetName val="NYB_JUN079"/>
      <sheetName val="NYB_JUL079"/>
      <sheetName val="NYB_AUG079"/>
      <sheetName val="NYB_SEP079"/>
      <sheetName val="NYB_SEP069"/>
      <sheetName val="NYB_OCT-31-079"/>
      <sheetName val="NYB_DEC-31-079"/>
      <sheetName val="NYB_NOV-30-079"/>
      <sheetName val="NYB_JAN-31-089"/>
      <sheetName val="NYB_FEB-29-089"/>
      <sheetName val="NYB_APR-30-089"/>
      <sheetName val="NYB_MAR-31-089"/>
      <sheetName val="NYB_JUN-30-089"/>
      <sheetName val="NYB_MAY-31-089"/>
      <sheetName val="NYB_JUL-31-089"/>
      <sheetName val="NYB_AUG-31-089"/>
      <sheetName val="NY_SUNDRY9"/>
      <sheetName val="NY_SOP9"/>
      <sheetName val="NY_1ST_SCHED9"/>
      <sheetName val="GCI_SUNDRY9"/>
      <sheetName val="GCI_SOP9"/>
      <sheetName val="GCI_1ST_SCHED9"/>
      <sheetName val="NY-GCI_SUNDRY_CONS9"/>
      <sheetName val="NY-GCI_SOP_CONS9"/>
      <sheetName val="NYB_OCT069"/>
      <sheetName val="NYB_NOV069"/>
      <sheetName val="NYB_DEC069"/>
      <sheetName val="NYB_JAN079"/>
      <sheetName val="NYB_FEB079"/>
      <sheetName val="NYB_MAR079"/>
      <sheetName val="NYB_APR079"/>
      <sheetName val="NYB_MAY079"/>
      <sheetName val="NY-GCI_1ST_SCHED_CONS9"/>
      <sheetName val="FRN_BRANCHES_BS_NY9"/>
      <sheetName val="FRN_BRANCHES_BS_GCI9"/>
      <sheetName val="FRN_CONSOLIDATED_BS9"/>
      <sheetName val="FINACLE_GL_AUG_29,20089"/>
      <sheetName val="pivot_cosolidated_9"/>
      <sheetName val="FINACLE_GL_(GCI)_08-29-089"/>
      <sheetName val="pivot_GCI9"/>
      <sheetName val="BAL_SHEET9"/>
      <sheetName val="CBN_1ST_SCHED_NY8"/>
      <sheetName val="CBN_1ST_SCHED_GCI8"/>
      <sheetName val="R703_&amp;_C_C_8"/>
      <sheetName val="ff_002GC8"/>
      <sheetName val="FFIEC002_NY8"/>
      <sheetName val="NYB_JUN078"/>
      <sheetName val="NYB_JUL078"/>
      <sheetName val="NYB_AUG078"/>
      <sheetName val="NYB_SEP078"/>
      <sheetName val="NYB_SEP068"/>
      <sheetName val="NYB_OCT-31-078"/>
      <sheetName val="NYB_DEC-31-078"/>
      <sheetName val="NYB_NOV-30-078"/>
      <sheetName val="NYB_JAN-31-088"/>
      <sheetName val="NYB_FEB-29-088"/>
      <sheetName val="NYB_APR-30-088"/>
      <sheetName val="NYB_MAR-31-088"/>
      <sheetName val="NYB_JUN-30-088"/>
      <sheetName val="NYB_MAY-31-088"/>
      <sheetName val="NYB_JUL-31-088"/>
      <sheetName val="NYB_AUG-31-088"/>
      <sheetName val="NY_SUNDRY8"/>
      <sheetName val="NY_SOP8"/>
      <sheetName val="NY_1ST_SCHED8"/>
      <sheetName val="GCI_SUNDRY8"/>
      <sheetName val="GCI_SOP8"/>
      <sheetName val="GCI_1ST_SCHED8"/>
      <sheetName val="NY-GCI_SUNDRY_CONS8"/>
      <sheetName val="NY-GCI_SOP_CONS8"/>
      <sheetName val="NYB_OCT068"/>
      <sheetName val="NYB_NOV068"/>
      <sheetName val="NYB_DEC068"/>
      <sheetName val="NYB_JAN078"/>
      <sheetName val="NYB_FEB078"/>
      <sheetName val="NYB_MAR078"/>
      <sheetName val="NYB_APR078"/>
      <sheetName val="NYB_MAY078"/>
      <sheetName val="NY-GCI_1ST_SCHED_CONS8"/>
      <sheetName val="FRN_BRANCHES_BS_NY8"/>
      <sheetName val="FRN_BRANCHES_BS_GCI8"/>
      <sheetName val="FRN_CONSOLIDATED_BS8"/>
      <sheetName val="FINACLE_GL_AUG_29,20088"/>
      <sheetName val="pivot_cosolidated_8"/>
      <sheetName val="FINACLE_GL_(GCI)_08-29-088"/>
      <sheetName val="pivot_GCI8"/>
      <sheetName val="BAL_SHEET8"/>
      <sheetName val="CBN_1ST_SCHED_NY7"/>
      <sheetName val="CBN_1ST_SCHED_GCI7"/>
      <sheetName val="R703_&amp;_C_C_7"/>
      <sheetName val="ff_002GC7"/>
      <sheetName val="FFIEC002_NY7"/>
      <sheetName val="NYB_JUN077"/>
      <sheetName val="NYB_JUL077"/>
      <sheetName val="NYB_AUG077"/>
      <sheetName val="NYB_SEP077"/>
      <sheetName val="NYB_SEP067"/>
      <sheetName val="NYB_OCT-31-077"/>
      <sheetName val="NYB_DEC-31-077"/>
      <sheetName val="NYB_NOV-30-077"/>
      <sheetName val="NYB_JAN-31-087"/>
      <sheetName val="NYB_FEB-29-087"/>
      <sheetName val="NYB_APR-30-087"/>
      <sheetName val="NYB_MAR-31-087"/>
      <sheetName val="NYB_JUN-30-087"/>
      <sheetName val="NYB_MAY-31-087"/>
      <sheetName val="NYB_JUL-31-087"/>
      <sheetName val="NYB_AUG-31-087"/>
      <sheetName val="NY_SUNDRY7"/>
      <sheetName val="NY_SOP7"/>
      <sheetName val="NY_1ST_SCHED7"/>
      <sheetName val="GCI_SUNDRY7"/>
      <sheetName val="GCI_SOP7"/>
      <sheetName val="GCI_1ST_SCHED7"/>
      <sheetName val="NY-GCI_SUNDRY_CONS7"/>
      <sheetName val="NY-GCI_SOP_CONS7"/>
      <sheetName val="NYB_OCT067"/>
      <sheetName val="NYB_NOV067"/>
      <sheetName val="NYB_DEC067"/>
      <sheetName val="NYB_JAN077"/>
      <sheetName val="NYB_FEB077"/>
      <sheetName val="NYB_MAR077"/>
      <sheetName val="NYB_APR077"/>
      <sheetName val="NYB_MAY077"/>
      <sheetName val="NY-GCI_1ST_SCHED_CONS7"/>
      <sheetName val="FRN_BRANCHES_BS_NY7"/>
      <sheetName val="FRN_BRANCHES_BS_GCI7"/>
      <sheetName val="FRN_CONSOLIDATED_BS7"/>
      <sheetName val="FINACLE_GL_AUG_29,20087"/>
      <sheetName val="pivot_cosolidated_7"/>
      <sheetName val="FINACLE_GL_(GCI)_08-29-087"/>
      <sheetName val="pivot_GCI7"/>
      <sheetName val="BAL_SHEET7"/>
      <sheetName val="CBN_1ST_SCHED_NY15"/>
      <sheetName val="CBN_1ST_SCHED_GCI15"/>
      <sheetName val="R703_&amp;_C_C_15"/>
      <sheetName val="ff_002GC15"/>
      <sheetName val="FFIEC002_NY15"/>
      <sheetName val="NYB_JUN0715"/>
      <sheetName val="NYB_JUL0715"/>
      <sheetName val="NYB_AUG0715"/>
      <sheetName val="NYB_SEP0715"/>
      <sheetName val="NYB_SEP0615"/>
      <sheetName val="NYB_OCT-31-0715"/>
      <sheetName val="NYB_DEC-31-0715"/>
      <sheetName val="NYB_NOV-30-0715"/>
      <sheetName val="NYB_JAN-31-0815"/>
      <sheetName val="NYB_FEB-29-0815"/>
      <sheetName val="NYB_APR-30-0815"/>
      <sheetName val="NYB_MAR-31-0815"/>
      <sheetName val="NYB_JUN-30-0815"/>
      <sheetName val="NYB_MAY-31-0815"/>
      <sheetName val="NYB_JUL-31-0815"/>
      <sheetName val="NYB_AUG-31-0815"/>
      <sheetName val="NY_SUNDRY15"/>
      <sheetName val="NY_SOP15"/>
      <sheetName val="NY_1ST_SCHED15"/>
      <sheetName val="GCI_SUNDRY15"/>
      <sheetName val="GCI_SOP15"/>
      <sheetName val="GCI_1ST_SCHED15"/>
      <sheetName val="NY-GCI_SUNDRY_CONS15"/>
      <sheetName val="NY-GCI_SOP_CONS15"/>
      <sheetName val="NYB_OCT0615"/>
      <sheetName val="NYB_NOV0615"/>
      <sheetName val="NYB_DEC0615"/>
      <sheetName val="NYB_JAN0715"/>
      <sheetName val="NYB_FEB0715"/>
      <sheetName val="NYB_MAR0715"/>
      <sheetName val="NYB_APR0715"/>
      <sheetName val="NYB_MAY0715"/>
      <sheetName val="NY-GCI_1ST_SCHED_CONS15"/>
      <sheetName val="FRN_BRANCHES_BS_NY15"/>
      <sheetName val="FRN_BRANCHES_BS_GCI15"/>
      <sheetName val="FRN_CONSOLIDATED_BS15"/>
      <sheetName val="FINACLE_GL_AUG_29,200815"/>
      <sheetName val="pivot_cosolidated_15"/>
      <sheetName val="FINACLE_GL_(GCI)_08-29-0815"/>
      <sheetName val="pivot_GCI15"/>
      <sheetName val="BAL_SHEET15"/>
      <sheetName val="CBN_1ST_SCHED_NY10"/>
      <sheetName val="CBN_1ST_SCHED_GCI10"/>
      <sheetName val="R703_&amp;_C_C_10"/>
      <sheetName val="ff_002GC10"/>
      <sheetName val="FFIEC002_NY10"/>
      <sheetName val="NYB_JUN0710"/>
      <sheetName val="NYB_JUL0710"/>
      <sheetName val="NYB_AUG0710"/>
      <sheetName val="NYB_SEP0710"/>
      <sheetName val="NYB_SEP0610"/>
      <sheetName val="NYB_OCT-31-0710"/>
      <sheetName val="NYB_DEC-31-0710"/>
      <sheetName val="NYB_NOV-30-0710"/>
      <sheetName val="NYB_JAN-31-0810"/>
      <sheetName val="NYB_FEB-29-0810"/>
      <sheetName val="NYB_APR-30-0810"/>
      <sheetName val="NYB_MAR-31-0810"/>
      <sheetName val="NYB_JUN-30-0810"/>
      <sheetName val="NYB_MAY-31-0810"/>
      <sheetName val="NYB_JUL-31-0810"/>
      <sheetName val="NYB_AUG-31-0810"/>
      <sheetName val="NY_SUNDRY10"/>
      <sheetName val="NY_SOP10"/>
      <sheetName val="NY_1ST_SCHED10"/>
      <sheetName val="GCI_SUNDRY10"/>
      <sheetName val="GCI_SOP10"/>
      <sheetName val="GCI_1ST_SCHED10"/>
      <sheetName val="NY-GCI_SUNDRY_CONS10"/>
      <sheetName val="NY-GCI_SOP_CONS10"/>
      <sheetName val="NYB_OCT0610"/>
      <sheetName val="NYB_NOV0610"/>
      <sheetName val="NYB_DEC0610"/>
      <sheetName val="NYB_JAN0710"/>
      <sheetName val="NYB_FEB0710"/>
      <sheetName val="NYB_MAR0710"/>
      <sheetName val="NYB_APR0710"/>
      <sheetName val="NYB_MAY0710"/>
      <sheetName val="NY-GCI_1ST_SCHED_CONS10"/>
      <sheetName val="FRN_BRANCHES_BS_NY10"/>
      <sheetName val="FRN_BRANCHES_BS_GCI10"/>
      <sheetName val="FRN_CONSOLIDATED_BS10"/>
      <sheetName val="FINACLE_GL_AUG_29,200810"/>
      <sheetName val="pivot_cosolidated_10"/>
      <sheetName val="FINACLE_GL_(GCI)_08-29-0810"/>
      <sheetName val="pivot_GCI10"/>
      <sheetName val="BAL_SHEET10"/>
      <sheetName val="CBN_1ST_SCHED_NY11"/>
      <sheetName val="CBN_1ST_SCHED_GCI11"/>
      <sheetName val="R703_&amp;_C_C_11"/>
      <sheetName val="ff_002GC11"/>
      <sheetName val="FFIEC002_NY11"/>
      <sheetName val="NYB_JUN0711"/>
      <sheetName val="NYB_JUL0711"/>
      <sheetName val="NYB_AUG0711"/>
      <sheetName val="NYB_SEP0711"/>
      <sheetName val="NYB_SEP0611"/>
      <sheetName val="NYB_OCT-31-0711"/>
      <sheetName val="NYB_DEC-31-0711"/>
      <sheetName val="NYB_NOV-30-0711"/>
      <sheetName val="NYB_JAN-31-0811"/>
      <sheetName val="NYB_FEB-29-0811"/>
      <sheetName val="NYB_APR-30-0811"/>
      <sheetName val="NYB_MAR-31-0811"/>
      <sheetName val="NYB_JUN-30-0811"/>
      <sheetName val="NYB_MAY-31-0811"/>
      <sheetName val="NYB_JUL-31-0811"/>
      <sheetName val="NYB_AUG-31-0811"/>
      <sheetName val="NY_SUNDRY11"/>
      <sheetName val="NY_SOP11"/>
      <sheetName val="NY_1ST_SCHED11"/>
      <sheetName val="GCI_SUNDRY11"/>
      <sheetName val="GCI_SOP11"/>
      <sheetName val="GCI_1ST_SCHED11"/>
      <sheetName val="NY-GCI_SUNDRY_CONS11"/>
      <sheetName val="NY-GCI_SOP_CONS11"/>
      <sheetName val="NYB_OCT0611"/>
      <sheetName val="NYB_NOV0611"/>
      <sheetName val="NYB_DEC0611"/>
      <sheetName val="NYB_JAN0711"/>
      <sheetName val="NYB_FEB0711"/>
      <sheetName val="NYB_MAR0711"/>
      <sheetName val="NYB_APR0711"/>
      <sheetName val="NYB_MAY0711"/>
      <sheetName val="NY-GCI_1ST_SCHED_CONS11"/>
      <sheetName val="FRN_BRANCHES_BS_NY11"/>
      <sheetName val="FRN_BRANCHES_BS_GCI11"/>
      <sheetName val="FRN_CONSOLIDATED_BS11"/>
      <sheetName val="FINACLE_GL_AUG_29,200811"/>
      <sheetName val="pivot_cosolidated_11"/>
      <sheetName val="FINACLE_GL_(GCI)_08-29-0811"/>
      <sheetName val="pivot_GCI11"/>
      <sheetName val="BAL_SHEET11"/>
      <sheetName val="CBN_1ST_SCHED_NY12"/>
      <sheetName val="CBN_1ST_SCHED_GCI12"/>
      <sheetName val="R703_&amp;_C_C_12"/>
      <sheetName val="ff_002GC12"/>
      <sheetName val="FFIEC002_NY12"/>
      <sheetName val="NYB_JUN0712"/>
      <sheetName val="NYB_JUL0712"/>
      <sheetName val="NYB_AUG0712"/>
      <sheetName val="NYB_SEP0712"/>
      <sheetName val="NYB_SEP0612"/>
      <sheetName val="NYB_OCT-31-0712"/>
      <sheetName val="NYB_DEC-31-0712"/>
      <sheetName val="NYB_NOV-30-0712"/>
      <sheetName val="NYB_JAN-31-0812"/>
      <sheetName val="NYB_FEB-29-0812"/>
      <sheetName val="NYB_APR-30-0812"/>
      <sheetName val="NYB_MAR-31-0812"/>
      <sheetName val="NYB_JUN-30-0812"/>
      <sheetName val="NYB_MAY-31-0812"/>
      <sheetName val="NYB_JUL-31-0812"/>
      <sheetName val="NYB_AUG-31-0812"/>
      <sheetName val="NY_SUNDRY12"/>
      <sheetName val="NY_SOP12"/>
      <sheetName val="NY_1ST_SCHED12"/>
      <sheetName val="GCI_SUNDRY12"/>
      <sheetName val="GCI_SOP12"/>
      <sheetName val="GCI_1ST_SCHED12"/>
      <sheetName val="NY-GCI_SUNDRY_CONS12"/>
      <sheetName val="NY-GCI_SOP_CONS12"/>
      <sheetName val="NYB_OCT0612"/>
      <sheetName val="NYB_NOV0612"/>
      <sheetName val="NYB_DEC0612"/>
      <sheetName val="NYB_JAN0712"/>
      <sheetName val="NYB_FEB0712"/>
      <sheetName val="NYB_MAR0712"/>
      <sheetName val="NYB_APR0712"/>
      <sheetName val="NYB_MAY0712"/>
      <sheetName val="NY-GCI_1ST_SCHED_CONS12"/>
      <sheetName val="FRN_BRANCHES_BS_NY12"/>
      <sheetName val="FRN_BRANCHES_BS_GCI12"/>
      <sheetName val="FRN_CONSOLIDATED_BS12"/>
      <sheetName val="FINACLE_GL_AUG_29,200812"/>
      <sheetName val="pivot_cosolidated_12"/>
      <sheetName val="FINACLE_GL_(GCI)_08-29-0812"/>
      <sheetName val="pivot_GCI12"/>
      <sheetName val="BAL_SHEET12"/>
      <sheetName val="CBN_1ST_SCHED_NY13"/>
      <sheetName val="CBN_1ST_SCHED_GCI13"/>
      <sheetName val="R703_&amp;_C_C_13"/>
      <sheetName val="ff_002GC13"/>
      <sheetName val="FFIEC002_NY13"/>
      <sheetName val="NYB_JUN0713"/>
      <sheetName val="NYB_JUL0713"/>
      <sheetName val="NYB_AUG0713"/>
      <sheetName val="NYB_SEP0713"/>
      <sheetName val="NYB_SEP0613"/>
      <sheetName val="NYB_OCT-31-0713"/>
      <sheetName val="NYB_DEC-31-0713"/>
      <sheetName val="NYB_NOV-30-0713"/>
      <sheetName val="NYB_JAN-31-0813"/>
      <sheetName val="NYB_FEB-29-0813"/>
      <sheetName val="NYB_APR-30-0813"/>
      <sheetName val="NYB_MAR-31-0813"/>
      <sheetName val="NYB_JUN-30-0813"/>
      <sheetName val="NYB_MAY-31-0813"/>
      <sheetName val="NYB_JUL-31-0813"/>
      <sheetName val="NYB_AUG-31-0813"/>
      <sheetName val="NY_SUNDRY13"/>
      <sheetName val="NY_SOP13"/>
      <sheetName val="NY_1ST_SCHED13"/>
      <sheetName val="GCI_SUNDRY13"/>
      <sheetName val="GCI_SOP13"/>
      <sheetName val="GCI_1ST_SCHED13"/>
      <sheetName val="NY-GCI_SUNDRY_CONS13"/>
      <sheetName val="NY-GCI_SOP_CONS13"/>
      <sheetName val="NYB_OCT0613"/>
      <sheetName val="NYB_NOV0613"/>
      <sheetName val="NYB_DEC0613"/>
      <sheetName val="NYB_JAN0713"/>
      <sheetName val="NYB_FEB0713"/>
      <sheetName val="NYB_MAR0713"/>
      <sheetName val="NYB_APR0713"/>
      <sheetName val="NYB_MAY0713"/>
      <sheetName val="NY-GCI_1ST_SCHED_CONS13"/>
      <sheetName val="FRN_BRANCHES_BS_NY13"/>
      <sheetName val="FRN_BRANCHES_BS_GCI13"/>
      <sheetName val="FRN_CONSOLIDATED_BS13"/>
      <sheetName val="FINACLE_GL_AUG_29,200813"/>
      <sheetName val="pivot_cosolidated_13"/>
      <sheetName val="FINACLE_GL_(GCI)_08-29-0813"/>
      <sheetName val="pivot_GCI13"/>
      <sheetName val="BAL_SHEET13"/>
      <sheetName val="CBN_1ST_SCHED_NY14"/>
      <sheetName val="CBN_1ST_SCHED_GCI14"/>
      <sheetName val="R703_&amp;_C_C_14"/>
      <sheetName val="ff_002GC14"/>
      <sheetName val="FFIEC002_NY14"/>
      <sheetName val="NYB_JUN0714"/>
      <sheetName val="NYB_JUL0714"/>
      <sheetName val="NYB_AUG0714"/>
      <sheetName val="NYB_SEP0714"/>
      <sheetName val="NYB_SEP0614"/>
      <sheetName val="NYB_OCT-31-0714"/>
      <sheetName val="NYB_DEC-31-0714"/>
      <sheetName val="NYB_NOV-30-0714"/>
      <sheetName val="NYB_JAN-31-0814"/>
      <sheetName val="NYB_FEB-29-0814"/>
      <sheetName val="NYB_APR-30-0814"/>
      <sheetName val="NYB_MAR-31-0814"/>
      <sheetName val="NYB_JUN-30-0814"/>
      <sheetName val="NYB_MAY-31-0814"/>
      <sheetName val="NYB_JUL-31-0814"/>
      <sheetName val="NYB_AUG-31-0814"/>
      <sheetName val="NY_SUNDRY14"/>
      <sheetName val="NY_SOP14"/>
      <sheetName val="NY_1ST_SCHED14"/>
      <sheetName val="GCI_SUNDRY14"/>
      <sheetName val="GCI_SOP14"/>
      <sheetName val="GCI_1ST_SCHED14"/>
      <sheetName val="NY-GCI_SUNDRY_CONS14"/>
      <sheetName val="NY-GCI_SOP_CONS14"/>
      <sheetName val="NYB_OCT0614"/>
      <sheetName val="NYB_NOV0614"/>
      <sheetName val="NYB_DEC0614"/>
      <sheetName val="NYB_JAN0714"/>
      <sheetName val="NYB_FEB0714"/>
      <sheetName val="NYB_MAR0714"/>
      <sheetName val="NYB_APR0714"/>
      <sheetName val="NYB_MAY0714"/>
      <sheetName val="NY-GCI_1ST_SCHED_CONS14"/>
      <sheetName val="FRN_BRANCHES_BS_NY14"/>
      <sheetName val="FRN_BRANCHES_BS_GCI14"/>
      <sheetName val="FRN_CONSOLIDATED_BS14"/>
      <sheetName val="FINACLE_GL_AUG_29,200814"/>
      <sheetName val="pivot_cosolidated_14"/>
      <sheetName val="FINACLE_GL_(GCI)_08-29-0814"/>
      <sheetName val="pivot_GCI14"/>
      <sheetName val="BAL_SHEET14"/>
      <sheetName val="CBN_1ST_SCHED_NY16"/>
      <sheetName val="CBN_1ST_SCHED_GCI16"/>
      <sheetName val="R703_&amp;_C_C_16"/>
      <sheetName val="ff_002GC16"/>
      <sheetName val="FFIEC002_NY16"/>
      <sheetName val="NYB_JUN0716"/>
      <sheetName val="NYB_JUL0716"/>
      <sheetName val="NYB_AUG0716"/>
      <sheetName val="NYB_SEP0716"/>
      <sheetName val="NYB_SEP0616"/>
      <sheetName val="NYB_OCT-31-0716"/>
      <sheetName val="NYB_DEC-31-0716"/>
      <sheetName val="NYB_NOV-30-0716"/>
      <sheetName val="NYB_JAN-31-0816"/>
      <sheetName val="NYB_FEB-29-0816"/>
      <sheetName val="NYB_APR-30-0816"/>
      <sheetName val="NYB_MAR-31-0816"/>
      <sheetName val="NYB_JUN-30-0816"/>
      <sheetName val="NYB_MAY-31-0816"/>
      <sheetName val="NYB_JUL-31-0816"/>
      <sheetName val="NYB_AUG-31-0816"/>
      <sheetName val="NY_SUNDRY16"/>
      <sheetName val="NY_SOP16"/>
      <sheetName val="NY_1ST_SCHED16"/>
      <sheetName val="GCI_SUNDRY16"/>
      <sheetName val="GCI_SOP16"/>
      <sheetName val="GCI_1ST_SCHED16"/>
      <sheetName val="NY-GCI_SUNDRY_CONS16"/>
      <sheetName val="NY-GCI_SOP_CONS16"/>
      <sheetName val="NYB_OCT0616"/>
      <sheetName val="NYB_NOV0616"/>
      <sheetName val="NYB_DEC0616"/>
      <sheetName val="NYB_JAN0716"/>
      <sheetName val="NYB_FEB0716"/>
      <sheetName val="NYB_MAR0716"/>
      <sheetName val="NYB_APR0716"/>
      <sheetName val="NYB_MAY0716"/>
      <sheetName val="NY-GCI_1ST_SCHED_CONS16"/>
      <sheetName val="FRN_BRANCHES_BS_NY16"/>
      <sheetName val="FRN_BRANCHES_BS_GCI16"/>
      <sheetName val="FRN_CONSOLIDATED_BS16"/>
      <sheetName val="FINACLE_GL_AUG_29,200816"/>
      <sheetName val="pivot_cosolidated_16"/>
      <sheetName val="FINACLE_GL_(GCI)_08-29-0816"/>
      <sheetName val="pivot_GCI16"/>
      <sheetName val="BAL_SHEET16"/>
      <sheetName val="CBN_1ST_SCHED_NY17"/>
      <sheetName val="CBN_1ST_SCHED_GCI17"/>
      <sheetName val="R703_&amp;_C_C_17"/>
      <sheetName val="ff_002GC17"/>
      <sheetName val="FFIEC002_NY17"/>
      <sheetName val="NYB_JUN0717"/>
      <sheetName val="NYB_JUL0717"/>
      <sheetName val="NYB_AUG0717"/>
      <sheetName val="NYB_SEP0717"/>
      <sheetName val="NYB_SEP0617"/>
      <sheetName val="NYB_OCT-31-0717"/>
      <sheetName val="NYB_DEC-31-0717"/>
      <sheetName val="NYB_NOV-30-0717"/>
      <sheetName val="NYB_JAN-31-0817"/>
      <sheetName val="NYB_FEB-29-0817"/>
      <sheetName val="NYB_APR-30-0817"/>
      <sheetName val="NYB_MAR-31-0817"/>
      <sheetName val="NYB_JUN-30-0817"/>
      <sheetName val="NYB_MAY-31-0817"/>
      <sheetName val="NYB_JUL-31-0817"/>
      <sheetName val="NYB_AUG-31-0817"/>
      <sheetName val="NY_SUNDRY17"/>
      <sheetName val="NY_SOP17"/>
      <sheetName val="NY_1ST_SCHED17"/>
      <sheetName val="GCI_SUNDRY17"/>
      <sheetName val="GCI_SOP17"/>
      <sheetName val="GCI_1ST_SCHED17"/>
      <sheetName val="NY-GCI_SUNDRY_CONS17"/>
      <sheetName val="NY-GCI_SOP_CONS17"/>
      <sheetName val="NYB_OCT0617"/>
      <sheetName val="NYB_NOV0617"/>
      <sheetName val="NYB_DEC0617"/>
      <sheetName val="NYB_JAN0717"/>
      <sheetName val="NYB_FEB0717"/>
      <sheetName val="NYB_MAR0717"/>
      <sheetName val="NYB_APR0717"/>
      <sheetName val="NYB_MAY0717"/>
      <sheetName val="NY-GCI_1ST_SCHED_CONS17"/>
      <sheetName val="FRN_BRANCHES_BS_NY17"/>
      <sheetName val="FRN_BRANCHES_BS_GCI17"/>
      <sheetName val="FRN_CONSOLIDATED_BS17"/>
      <sheetName val="FINACLE_GL_AUG_29,200817"/>
      <sheetName val="pivot_cosolidated_17"/>
      <sheetName val="FINACLE_GL_(GCI)_08-29-0817"/>
      <sheetName val="pivot_GCI17"/>
      <sheetName val="BAL_SHEET17"/>
      <sheetName val="CBN_1ST_SCHED_NY19"/>
      <sheetName val="CBN_1ST_SCHED_GCI19"/>
      <sheetName val="R703_&amp;_C_C_19"/>
      <sheetName val="ff_002GC19"/>
      <sheetName val="FFIEC002_NY19"/>
      <sheetName val="NYB_JUN0719"/>
      <sheetName val="NYB_JUL0719"/>
      <sheetName val="NYB_AUG0719"/>
      <sheetName val="NYB_SEP0719"/>
      <sheetName val="NYB_SEP0619"/>
      <sheetName val="NYB_OCT-31-0719"/>
      <sheetName val="NYB_DEC-31-0719"/>
      <sheetName val="NYB_NOV-30-0719"/>
      <sheetName val="NYB_JAN-31-0819"/>
      <sheetName val="NYB_FEB-29-0819"/>
      <sheetName val="NYB_APR-30-0819"/>
      <sheetName val="NYB_MAR-31-0819"/>
      <sheetName val="NYB_JUN-30-0819"/>
      <sheetName val="NYB_MAY-31-0819"/>
      <sheetName val="NYB_JUL-31-0819"/>
      <sheetName val="NYB_AUG-31-0819"/>
      <sheetName val="NY_SUNDRY19"/>
      <sheetName val="NY_SOP19"/>
      <sheetName val="NY_1ST_SCHED19"/>
      <sheetName val="GCI_SUNDRY19"/>
      <sheetName val="GCI_SOP19"/>
      <sheetName val="GCI_1ST_SCHED19"/>
      <sheetName val="NY-GCI_SUNDRY_CONS19"/>
      <sheetName val="NY-GCI_SOP_CONS19"/>
      <sheetName val="NYB_OCT0619"/>
      <sheetName val="NYB_NOV0619"/>
      <sheetName val="NYB_DEC0619"/>
      <sheetName val="NYB_JAN0719"/>
      <sheetName val="NYB_FEB0719"/>
      <sheetName val="NYB_MAR0719"/>
      <sheetName val="NYB_APR0719"/>
      <sheetName val="NYB_MAY0719"/>
      <sheetName val="NY-GCI_1ST_SCHED_CONS19"/>
      <sheetName val="FRN_BRANCHES_BS_NY19"/>
      <sheetName val="FRN_BRANCHES_BS_GCI19"/>
      <sheetName val="FRN_CONSOLIDATED_BS19"/>
      <sheetName val="FINACLE_GL_AUG_29,200819"/>
      <sheetName val="pivot_cosolidated_19"/>
      <sheetName val="FINACLE_GL_(GCI)_08-29-0819"/>
      <sheetName val="pivot_GCI19"/>
      <sheetName val="BAL_SHEET19"/>
      <sheetName val="CBN_1ST_SCHED_NY21"/>
      <sheetName val="CBN_1ST_SCHED_GCI21"/>
      <sheetName val="R703_&amp;_C_C_21"/>
      <sheetName val="ff_002GC21"/>
      <sheetName val="FFIEC002_NY21"/>
      <sheetName val="NYB_JUN0721"/>
      <sheetName val="NYB_JUL0721"/>
      <sheetName val="NYB_AUG0721"/>
      <sheetName val="NYB_SEP0721"/>
      <sheetName val="NYB_SEP0621"/>
      <sheetName val="NYB_OCT-31-0721"/>
      <sheetName val="NYB_DEC-31-0721"/>
      <sheetName val="NYB_NOV-30-0721"/>
      <sheetName val="NYB_JAN-31-0821"/>
      <sheetName val="NYB_FEB-29-0821"/>
      <sheetName val="NYB_APR-30-0821"/>
      <sheetName val="NYB_MAR-31-0821"/>
      <sheetName val="NYB_JUN-30-0821"/>
      <sheetName val="NYB_MAY-31-0821"/>
      <sheetName val="NYB_JUL-31-0821"/>
      <sheetName val="NYB_AUG-31-0821"/>
      <sheetName val="NY_SUNDRY21"/>
      <sheetName val="NY_SOP21"/>
      <sheetName val="NY_1ST_SCHED21"/>
      <sheetName val="GCI_SUNDRY21"/>
      <sheetName val="GCI_SOP21"/>
      <sheetName val="GCI_1ST_SCHED21"/>
      <sheetName val="NY-GCI_SUNDRY_CONS21"/>
      <sheetName val="NY-GCI_SOP_CONS21"/>
      <sheetName val="NYB_OCT0621"/>
      <sheetName val="NYB_NOV0621"/>
      <sheetName val="NYB_DEC0621"/>
      <sheetName val="NYB_JAN0721"/>
      <sheetName val="NYB_FEB0721"/>
      <sheetName val="NYB_MAR0721"/>
      <sheetName val="NYB_APR0721"/>
      <sheetName val="NYB_MAY0721"/>
      <sheetName val="NY-GCI_1ST_SCHED_CONS21"/>
      <sheetName val="FRN_BRANCHES_BS_NY21"/>
      <sheetName val="FRN_BRANCHES_BS_GCI21"/>
      <sheetName val="FRN_CONSOLIDATED_BS21"/>
      <sheetName val="FINACLE_GL_AUG_29,200821"/>
      <sheetName val="pivot_cosolidated_21"/>
      <sheetName val="FINACLE_GL_(GCI)_08-29-0821"/>
      <sheetName val="pivot_GCI21"/>
      <sheetName val="BAL_SHEET21"/>
      <sheetName val="CBN_1ST_SCHED_NY20"/>
      <sheetName val="CBN_1ST_SCHED_GCI20"/>
      <sheetName val="R703_&amp;_C_C_20"/>
      <sheetName val="ff_002GC20"/>
      <sheetName val="FFIEC002_NY20"/>
      <sheetName val="NYB_JUN0720"/>
      <sheetName val="NYB_JUL0720"/>
      <sheetName val="NYB_AUG0720"/>
      <sheetName val="NYB_SEP0720"/>
      <sheetName val="NYB_SEP0620"/>
      <sheetName val="NYB_OCT-31-0720"/>
      <sheetName val="NYB_DEC-31-0720"/>
      <sheetName val="NYB_NOV-30-0720"/>
      <sheetName val="NYB_JAN-31-0820"/>
      <sheetName val="NYB_FEB-29-0820"/>
      <sheetName val="NYB_APR-30-0820"/>
      <sheetName val="NYB_MAR-31-0820"/>
      <sheetName val="NYB_JUN-30-0820"/>
      <sheetName val="NYB_MAY-31-0820"/>
      <sheetName val="NYB_JUL-31-0820"/>
      <sheetName val="NYB_AUG-31-0820"/>
      <sheetName val="NY_SUNDRY20"/>
      <sheetName val="NY_SOP20"/>
      <sheetName val="NY_1ST_SCHED20"/>
      <sheetName val="GCI_SUNDRY20"/>
      <sheetName val="GCI_SOP20"/>
      <sheetName val="GCI_1ST_SCHED20"/>
      <sheetName val="NY-GCI_SUNDRY_CONS20"/>
      <sheetName val="NY-GCI_SOP_CONS20"/>
      <sheetName val="NYB_OCT0620"/>
      <sheetName val="NYB_NOV0620"/>
      <sheetName val="NYB_DEC0620"/>
      <sheetName val="NYB_JAN0720"/>
      <sheetName val="NYB_FEB0720"/>
      <sheetName val="NYB_MAR0720"/>
      <sheetName val="NYB_APR0720"/>
      <sheetName val="NYB_MAY0720"/>
      <sheetName val="NY-GCI_1ST_SCHED_CONS20"/>
      <sheetName val="FRN_BRANCHES_BS_NY20"/>
      <sheetName val="FRN_BRANCHES_BS_GCI20"/>
      <sheetName val="FRN_CONSOLIDATED_BS20"/>
      <sheetName val="FINACLE_GL_AUG_29,200820"/>
      <sheetName val="pivot_cosolidated_20"/>
      <sheetName val="FINACLE_GL_(GCI)_08-29-0820"/>
      <sheetName val="pivot_GCI20"/>
      <sheetName val="BAL_SHEET20"/>
      <sheetName val="CBN_1ST_SCHED_NY22"/>
      <sheetName val="CBN_1ST_SCHED_GCI22"/>
      <sheetName val="R703_&amp;_C_C_22"/>
      <sheetName val="ff_002GC22"/>
      <sheetName val="FFIEC002_NY22"/>
      <sheetName val="NYB_JUN0722"/>
      <sheetName val="NYB_JUL0722"/>
      <sheetName val="NYB_AUG0722"/>
      <sheetName val="NYB_SEP0722"/>
      <sheetName val="NYB_SEP0622"/>
      <sheetName val="NYB_OCT-31-0722"/>
      <sheetName val="NYB_DEC-31-0722"/>
      <sheetName val="NYB_NOV-30-0722"/>
      <sheetName val="NYB_JAN-31-0822"/>
      <sheetName val="NYB_FEB-29-0822"/>
      <sheetName val="NYB_APR-30-0822"/>
      <sheetName val="NYB_MAR-31-0822"/>
      <sheetName val="NYB_JUN-30-0822"/>
      <sheetName val="NYB_MAY-31-0822"/>
      <sheetName val="NYB_JUL-31-0822"/>
      <sheetName val="NYB_AUG-31-0822"/>
      <sheetName val="NY_SUNDRY22"/>
      <sheetName val="NY_SOP22"/>
      <sheetName val="NY_1ST_SCHED22"/>
      <sheetName val="GCI_SUNDRY22"/>
      <sheetName val="GCI_SOP22"/>
      <sheetName val="GCI_1ST_SCHED22"/>
      <sheetName val="NY-GCI_SUNDRY_CONS22"/>
      <sheetName val="NY-GCI_SOP_CONS22"/>
      <sheetName val="NYB_OCT0622"/>
      <sheetName val="NYB_NOV0622"/>
      <sheetName val="NYB_DEC0622"/>
      <sheetName val="NYB_JAN0722"/>
      <sheetName val="NYB_FEB0722"/>
      <sheetName val="NYB_MAR0722"/>
      <sheetName val="NYB_APR0722"/>
      <sheetName val="NYB_MAY0722"/>
      <sheetName val="NY-GCI_1ST_SCHED_CONS22"/>
      <sheetName val="FRN_BRANCHES_BS_NY22"/>
      <sheetName val="FRN_BRANCHES_BS_GCI22"/>
      <sheetName val="FRN_CONSOLIDATED_BS22"/>
      <sheetName val="FINACLE_GL_AUG_29,200822"/>
      <sheetName val="pivot_cosolidated_22"/>
      <sheetName val="FINACLE_GL_(GCI)_08-29-0822"/>
      <sheetName val="pivot_GCI22"/>
      <sheetName val="BAL_SHEET22"/>
      <sheetName val="CBN_1ST_SCHED_NY23"/>
      <sheetName val="CBN_1ST_SCHED_GCI23"/>
      <sheetName val="R703_&amp;_C_C_23"/>
      <sheetName val="ff_002GC23"/>
      <sheetName val="FFIEC002_NY23"/>
      <sheetName val="NYB_JUN0723"/>
      <sheetName val="NYB_JUL0723"/>
      <sheetName val="NYB_AUG0723"/>
      <sheetName val="NYB_SEP0723"/>
      <sheetName val="NYB_SEP0623"/>
      <sheetName val="NYB_OCT-31-0723"/>
      <sheetName val="NYB_DEC-31-0723"/>
      <sheetName val="NYB_NOV-30-0723"/>
      <sheetName val="NYB_JAN-31-0823"/>
      <sheetName val="NYB_FEB-29-0823"/>
      <sheetName val="NYB_APR-30-0823"/>
      <sheetName val="NYB_MAR-31-0823"/>
      <sheetName val="NYB_JUN-30-0823"/>
      <sheetName val="NYB_MAY-31-0823"/>
      <sheetName val="NYB_JUL-31-0823"/>
      <sheetName val="NYB_AUG-31-0823"/>
      <sheetName val="NY_SUNDRY23"/>
      <sheetName val="NY_SOP23"/>
      <sheetName val="NY_1ST_SCHED23"/>
      <sheetName val="GCI_SUNDRY23"/>
      <sheetName val="GCI_SOP23"/>
      <sheetName val="GCI_1ST_SCHED23"/>
      <sheetName val="NY-GCI_SUNDRY_CONS23"/>
      <sheetName val="NY-GCI_SOP_CONS23"/>
      <sheetName val="NYB_OCT0623"/>
      <sheetName val="NYB_NOV0623"/>
      <sheetName val="NYB_DEC0623"/>
      <sheetName val="NYB_JAN0723"/>
      <sheetName val="NYB_FEB0723"/>
      <sheetName val="NYB_MAR0723"/>
      <sheetName val="NYB_APR0723"/>
      <sheetName val="NYB_MAY0723"/>
      <sheetName val="NY-GCI_1ST_SCHED_CONS23"/>
      <sheetName val="FRN_BRANCHES_BS_NY23"/>
      <sheetName val="FRN_BRANCHES_BS_GCI23"/>
      <sheetName val="FRN_CONSOLIDATED_BS23"/>
      <sheetName val="FINACLE_GL_AUG_29,200823"/>
      <sheetName val="pivot_cosolidated_23"/>
      <sheetName val="FINACLE_GL_(GCI)_08-29-0823"/>
      <sheetName val="pivot_GCI23"/>
      <sheetName val="BAL_SHEET23"/>
      <sheetName val="CBN_1ST_SCHED_NY24"/>
      <sheetName val="CBN_1ST_SCHED_GCI24"/>
      <sheetName val="R703_&amp;_C_C_24"/>
      <sheetName val="ff_002GC24"/>
      <sheetName val="FFIEC002_NY24"/>
      <sheetName val="NYB_JUN0724"/>
      <sheetName val="NYB_JUL0724"/>
      <sheetName val="NYB_AUG0724"/>
      <sheetName val="NYB_SEP0724"/>
      <sheetName val="NYB_SEP0624"/>
      <sheetName val="NYB_OCT-31-0724"/>
      <sheetName val="NYB_DEC-31-0724"/>
      <sheetName val="NYB_NOV-30-0724"/>
      <sheetName val="NYB_JAN-31-0824"/>
      <sheetName val="NYB_FEB-29-0824"/>
      <sheetName val="NYB_APR-30-0824"/>
      <sheetName val="NYB_MAR-31-0824"/>
      <sheetName val="NYB_JUN-30-0824"/>
      <sheetName val="NYB_MAY-31-0824"/>
      <sheetName val="NYB_JUL-31-0824"/>
      <sheetName val="NYB_AUG-31-0824"/>
      <sheetName val="NY_SUNDRY24"/>
      <sheetName val="NY_SOP24"/>
      <sheetName val="NY_1ST_SCHED24"/>
      <sheetName val="GCI_SUNDRY24"/>
      <sheetName val="GCI_SOP24"/>
      <sheetName val="GCI_1ST_SCHED24"/>
      <sheetName val="NY-GCI_SUNDRY_CONS24"/>
      <sheetName val="NY-GCI_SOP_CONS24"/>
      <sheetName val="NYB_OCT0624"/>
      <sheetName val="NYB_NOV0624"/>
      <sheetName val="NYB_DEC0624"/>
      <sheetName val="NYB_JAN0724"/>
      <sheetName val="NYB_FEB0724"/>
      <sheetName val="NYB_MAR0724"/>
      <sheetName val="NYB_APR0724"/>
      <sheetName val="NYB_MAY0724"/>
      <sheetName val="NY-GCI_1ST_SCHED_CONS24"/>
      <sheetName val="FRN_BRANCHES_BS_NY24"/>
      <sheetName val="FRN_BRANCHES_BS_GCI24"/>
      <sheetName val="FRN_CONSOLIDATED_BS24"/>
      <sheetName val="FINACLE_GL_AUG_29,200824"/>
      <sheetName val="pivot_cosolidated_24"/>
      <sheetName val="FINACLE_GL_(GCI)_08-29-0824"/>
      <sheetName val="pivot_GCI24"/>
      <sheetName val="BAL_SHEET24"/>
      <sheetName val="CBN_1ST_SCHED_NY25"/>
      <sheetName val="CBN_1ST_SCHED_GCI25"/>
      <sheetName val="R703_&amp;_C_C_25"/>
      <sheetName val="ff_002GC25"/>
      <sheetName val="FFIEC002_NY25"/>
      <sheetName val="NYB_JUN0725"/>
      <sheetName val="NYB_JUL0725"/>
      <sheetName val="NYB_AUG0725"/>
      <sheetName val="NYB_SEP0725"/>
      <sheetName val="NYB_SEP0625"/>
      <sheetName val="NYB_OCT-31-0725"/>
      <sheetName val="NYB_DEC-31-0725"/>
      <sheetName val="NYB_NOV-30-0725"/>
      <sheetName val="NYB_JAN-31-0825"/>
      <sheetName val="NYB_FEB-29-0825"/>
      <sheetName val="NYB_APR-30-0825"/>
      <sheetName val="NYB_MAR-31-0825"/>
      <sheetName val="NYB_JUN-30-0825"/>
      <sheetName val="NYB_MAY-31-0825"/>
      <sheetName val="NYB_JUL-31-0825"/>
      <sheetName val="NYB_AUG-31-0825"/>
      <sheetName val="NY_SUNDRY25"/>
      <sheetName val="NY_SOP25"/>
      <sheetName val="NY_1ST_SCHED25"/>
      <sheetName val="GCI_SUNDRY25"/>
      <sheetName val="GCI_SOP25"/>
      <sheetName val="GCI_1ST_SCHED25"/>
      <sheetName val="NY-GCI_SUNDRY_CONS25"/>
      <sheetName val="NY-GCI_SOP_CONS25"/>
      <sheetName val="NYB_OCT0625"/>
      <sheetName val="NYB_NOV0625"/>
      <sheetName val="NYB_DEC0625"/>
      <sheetName val="NYB_JAN0725"/>
      <sheetName val="NYB_FEB0725"/>
      <sheetName val="NYB_MAR0725"/>
      <sheetName val="NYB_APR0725"/>
      <sheetName val="NYB_MAY0725"/>
      <sheetName val="NY-GCI_1ST_SCHED_CONS25"/>
      <sheetName val="FRN_BRANCHES_BS_NY25"/>
      <sheetName val="FRN_BRANCHES_BS_GCI25"/>
      <sheetName val="FRN_CONSOLIDATED_BS25"/>
      <sheetName val="FINACLE_GL_AUG_29,200825"/>
      <sheetName val="pivot_cosolidated_25"/>
      <sheetName val="FINACLE_GL_(GCI)_08-29-0825"/>
      <sheetName val="pivot_GCI25"/>
      <sheetName val="BAL_SHEET25"/>
      <sheetName val="CBN_1ST_SCHED_NY26"/>
      <sheetName val="CBN_1ST_SCHED_GCI26"/>
      <sheetName val="R703_&amp;_C_C_26"/>
      <sheetName val="ff_002GC26"/>
      <sheetName val="FFIEC002_NY26"/>
      <sheetName val="NYB_JUN0726"/>
      <sheetName val="NYB_JUL0726"/>
      <sheetName val="NYB_AUG0726"/>
      <sheetName val="NYB_SEP0726"/>
      <sheetName val="NYB_SEP0626"/>
      <sheetName val="NYB_OCT-31-0726"/>
      <sheetName val="NYB_DEC-31-0726"/>
      <sheetName val="NYB_NOV-30-0726"/>
      <sheetName val="NYB_JAN-31-0826"/>
      <sheetName val="NYB_FEB-29-0826"/>
      <sheetName val="NYB_APR-30-0826"/>
      <sheetName val="NYB_MAR-31-0826"/>
      <sheetName val="NYB_JUN-30-0826"/>
      <sheetName val="NYB_MAY-31-0826"/>
      <sheetName val="NYB_JUL-31-0826"/>
      <sheetName val="NYB_AUG-31-0826"/>
      <sheetName val="NY_SUNDRY26"/>
      <sheetName val="NY_SOP26"/>
      <sheetName val="NY_1ST_SCHED26"/>
      <sheetName val="GCI_SUNDRY26"/>
      <sheetName val="GCI_SOP26"/>
      <sheetName val="GCI_1ST_SCHED26"/>
      <sheetName val="NY-GCI_SUNDRY_CONS26"/>
      <sheetName val="NY-GCI_SOP_CONS26"/>
      <sheetName val="NYB_OCT0626"/>
      <sheetName val="NYB_NOV0626"/>
      <sheetName val="NYB_DEC0626"/>
      <sheetName val="NYB_JAN0726"/>
      <sheetName val="NYB_FEB0726"/>
      <sheetName val="NYB_MAR0726"/>
      <sheetName val="NYB_APR0726"/>
      <sheetName val="NYB_MAY0726"/>
      <sheetName val="NY-GCI_1ST_SCHED_CONS26"/>
      <sheetName val="FRN_BRANCHES_BS_NY26"/>
      <sheetName val="FRN_BRANCHES_BS_GCI26"/>
      <sheetName val="FRN_CONSOLIDATED_BS26"/>
      <sheetName val="FINACLE_GL_AUG_29,200826"/>
      <sheetName val="pivot_cosolidated_26"/>
      <sheetName val="FINACLE_GL_(GCI)_08-29-0826"/>
      <sheetName val="pivot_GCI26"/>
      <sheetName val="BAL_SHEET26"/>
      <sheetName val="CBN_1ST_SCHED_NY28"/>
      <sheetName val="CBN_1ST_SCHED_GCI28"/>
      <sheetName val="R703_&amp;_C_C_28"/>
      <sheetName val="ff_002GC28"/>
      <sheetName val="FFIEC002_NY28"/>
      <sheetName val="NYB_JUN0728"/>
      <sheetName val="NYB_JUL0728"/>
      <sheetName val="NYB_AUG0728"/>
      <sheetName val="NYB_SEP0728"/>
      <sheetName val="NYB_SEP0628"/>
      <sheetName val="NYB_OCT-31-0728"/>
      <sheetName val="NYB_DEC-31-0728"/>
      <sheetName val="NYB_NOV-30-0728"/>
      <sheetName val="NYB_JAN-31-0828"/>
      <sheetName val="NYB_FEB-29-0828"/>
      <sheetName val="NYB_APR-30-0828"/>
      <sheetName val="NYB_MAR-31-0828"/>
      <sheetName val="NYB_JUN-30-0828"/>
      <sheetName val="NYB_MAY-31-0828"/>
      <sheetName val="NYB_JUL-31-0828"/>
      <sheetName val="NYB_AUG-31-0828"/>
      <sheetName val="NY_SUNDRY28"/>
      <sheetName val="NY_SOP28"/>
      <sheetName val="NY_1ST_SCHED28"/>
      <sheetName val="GCI_SUNDRY28"/>
      <sheetName val="GCI_SOP28"/>
      <sheetName val="GCI_1ST_SCHED28"/>
      <sheetName val="NY-GCI_SUNDRY_CONS28"/>
      <sheetName val="NY-GCI_SOP_CONS28"/>
      <sheetName val="NYB_OCT0628"/>
      <sheetName val="NYB_NOV0628"/>
      <sheetName val="NYB_DEC0628"/>
      <sheetName val="NYB_JAN0728"/>
      <sheetName val="NYB_FEB0728"/>
      <sheetName val="NYB_MAR0728"/>
      <sheetName val="NYB_APR0728"/>
      <sheetName val="NYB_MAY0728"/>
      <sheetName val="NY-GCI_1ST_SCHED_CONS28"/>
      <sheetName val="FRN_BRANCHES_BS_NY28"/>
      <sheetName val="FRN_BRANCHES_BS_GCI28"/>
      <sheetName val="FRN_CONSOLIDATED_BS28"/>
      <sheetName val="FINACLE_GL_AUG_29,200828"/>
      <sheetName val="pivot_cosolidated_28"/>
      <sheetName val="FINACLE_GL_(GCI)_08-29-0828"/>
      <sheetName val="pivot_GCI28"/>
      <sheetName val="BAL_SHEET28"/>
      <sheetName val="CBN_1ST_SCHED_NY27"/>
      <sheetName val="CBN_1ST_SCHED_GCI27"/>
      <sheetName val="R703_&amp;_C_C_27"/>
      <sheetName val="ff_002GC27"/>
      <sheetName val="FFIEC002_NY27"/>
      <sheetName val="NYB_JUN0727"/>
      <sheetName val="NYB_JUL0727"/>
      <sheetName val="NYB_AUG0727"/>
      <sheetName val="NYB_SEP0727"/>
      <sheetName val="NYB_SEP0627"/>
      <sheetName val="NYB_OCT-31-0727"/>
      <sheetName val="NYB_DEC-31-0727"/>
      <sheetName val="NYB_NOV-30-0727"/>
      <sheetName val="NYB_JAN-31-0827"/>
      <sheetName val="NYB_FEB-29-0827"/>
      <sheetName val="NYB_APR-30-0827"/>
      <sheetName val="NYB_MAR-31-0827"/>
      <sheetName val="NYB_JUN-30-0827"/>
      <sheetName val="NYB_MAY-31-0827"/>
      <sheetName val="NYB_JUL-31-0827"/>
      <sheetName val="NYB_AUG-31-0827"/>
      <sheetName val="NY_SUNDRY27"/>
      <sheetName val="NY_SOP27"/>
      <sheetName val="NY_1ST_SCHED27"/>
      <sheetName val="GCI_SUNDRY27"/>
      <sheetName val="GCI_SOP27"/>
      <sheetName val="GCI_1ST_SCHED27"/>
      <sheetName val="NY-GCI_SUNDRY_CONS27"/>
      <sheetName val="NY-GCI_SOP_CONS27"/>
      <sheetName val="NYB_OCT0627"/>
      <sheetName val="NYB_NOV0627"/>
      <sheetName val="NYB_DEC0627"/>
      <sheetName val="NYB_JAN0727"/>
      <sheetName val="NYB_FEB0727"/>
      <sheetName val="NYB_MAR0727"/>
      <sheetName val="NYB_APR0727"/>
      <sheetName val="NYB_MAY0727"/>
      <sheetName val="NY-GCI_1ST_SCHED_CONS27"/>
      <sheetName val="FRN_BRANCHES_BS_NY27"/>
      <sheetName val="FRN_BRANCHES_BS_GCI27"/>
      <sheetName val="FRN_CONSOLIDATED_BS27"/>
      <sheetName val="FINACLE_GL_AUG_29,200827"/>
      <sheetName val="pivot_cosolidated_27"/>
      <sheetName val="FINACLE_GL_(GCI)_08-29-0827"/>
      <sheetName val="pivot_GCI27"/>
      <sheetName val="BAL_SHEET27"/>
      <sheetName val="CBN_1ST_SCHED_NY29"/>
      <sheetName val="CBN_1ST_SCHED_GCI29"/>
      <sheetName val="R703_&amp;_C_C_29"/>
      <sheetName val="ff_002GC29"/>
      <sheetName val="FFIEC002_NY29"/>
      <sheetName val="NYB_JUN0729"/>
      <sheetName val="NYB_JUL0729"/>
      <sheetName val="NYB_AUG0729"/>
      <sheetName val="NYB_SEP0729"/>
      <sheetName val="NYB_SEP0629"/>
      <sheetName val="NYB_OCT-31-0729"/>
      <sheetName val="NYB_DEC-31-0729"/>
      <sheetName val="NYB_NOV-30-0729"/>
      <sheetName val="NYB_JAN-31-0829"/>
      <sheetName val="NYB_FEB-29-0829"/>
      <sheetName val="NYB_APR-30-0829"/>
      <sheetName val="NYB_MAR-31-0829"/>
      <sheetName val="NYB_JUN-30-0829"/>
      <sheetName val="NYB_MAY-31-0829"/>
      <sheetName val="NYB_JUL-31-0829"/>
      <sheetName val="NYB_AUG-31-0829"/>
      <sheetName val="NY_SUNDRY29"/>
      <sheetName val="NY_SOP29"/>
      <sheetName val="NY_1ST_SCHED29"/>
      <sheetName val="GCI_SUNDRY29"/>
      <sheetName val="GCI_SOP29"/>
      <sheetName val="GCI_1ST_SCHED29"/>
      <sheetName val="NY-GCI_SUNDRY_CONS29"/>
      <sheetName val="NY-GCI_SOP_CONS29"/>
      <sheetName val="NYB_OCT0629"/>
      <sheetName val="NYB_NOV0629"/>
      <sheetName val="NYB_DEC0629"/>
      <sheetName val="NYB_JAN0729"/>
      <sheetName val="NYB_FEB0729"/>
      <sheetName val="NYB_MAR0729"/>
      <sheetName val="NYB_APR0729"/>
      <sheetName val="NYB_MAY0729"/>
      <sheetName val="NY-GCI_1ST_SCHED_CONS29"/>
      <sheetName val="FRN_BRANCHES_BS_NY29"/>
      <sheetName val="FRN_BRANCHES_BS_GCI29"/>
      <sheetName val="FRN_CONSOLIDATED_BS29"/>
      <sheetName val="FINACLE_GL_AUG_29,200829"/>
      <sheetName val="pivot_cosolidated_29"/>
      <sheetName val="FINACLE_GL_(GCI)_08-29-0829"/>
      <sheetName val="pivot_GCI29"/>
      <sheetName val="BAL_SHEET29"/>
      <sheetName val="CBN_1ST_SCHED_NY30"/>
      <sheetName val="CBN_1ST_SCHED_GCI30"/>
      <sheetName val="R703_&amp;_C_C_30"/>
      <sheetName val="ff_002GC30"/>
      <sheetName val="FFIEC002_NY30"/>
      <sheetName val="NYB_JUN0730"/>
      <sheetName val="NYB_JUL0730"/>
      <sheetName val="NYB_AUG0730"/>
      <sheetName val="NYB_SEP0730"/>
      <sheetName val="NYB_SEP0630"/>
      <sheetName val="NYB_OCT-31-0730"/>
      <sheetName val="NYB_DEC-31-0730"/>
      <sheetName val="NYB_NOV-30-0730"/>
      <sheetName val="NYB_JAN-31-0830"/>
      <sheetName val="NYB_FEB-29-0830"/>
      <sheetName val="NYB_APR-30-0830"/>
      <sheetName val="NYB_MAR-31-0830"/>
      <sheetName val="NYB_JUN-30-0830"/>
      <sheetName val="NYB_MAY-31-0830"/>
      <sheetName val="NYB_JUL-31-0830"/>
      <sheetName val="NYB_AUG-31-0830"/>
      <sheetName val="NY_SUNDRY30"/>
      <sheetName val="NY_SOP30"/>
      <sheetName val="NY_1ST_SCHED30"/>
      <sheetName val="GCI_SUNDRY30"/>
      <sheetName val="GCI_SOP30"/>
      <sheetName val="GCI_1ST_SCHED30"/>
      <sheetName val="NY-GCI_SUNDRY_CONS30"/>
      <sheetName val="NY-GCI_SOP_CONS30"/>
      <sheetName val="NYB_OCT0630"/>
      <sheetName val="NYB_NOV0630"/>
      <sheetName val="NYB_DEC0630"/>
      <sheetName val="NYB_JAN0730"/>
      <sheetName val="NYB_FEB0730"/>
      <sheetName val="NYB_MAR0730"/>
      <sheetName val="NYB_APR0730"/>
      <sheetName val="NYB_MAY0730"/>
      <sheetName val="NY-GCI_1ST_SCHED_CONS30"/>
      <sheetName val="FRN_BRANCHES_BS_NY30"/>
      <sheetName val="FRN_BRANCHES_BS_GCI30"/>
      <sheetName val="FRN_CONSOLIDATED_BS30"/>
      <sheetName val="FINACLE_GL_AUG_29,200830"/>
      <sheetName val="pivot_cosolidated_30"/>
      <sheetName val="FINACLE_GL_(GCI)_08-29-0830"/>
      <sheetName val="pivot_GCI30"/>
      <sheetName val="BAL_SHEET30"/>
      <sheetName val="CBN_1ST_SCHED_NY31"/>
      <sheetName val="CBN_1ST_SCHED_GCI31"/>
      <sheetName val="R703_&amp;_C_C_31"/>
      <sheetName val="ff_002GC31"/>
      <sheetName val="FFIEC002_NY31"/>
      <sheetName val="NYB_JUN0731"/>
      <sheetName val="NYB_JUL0731"/>
      <sheetName val="NYB_AUG0731"/>
      <sheetName val="NYB_SEP0731"/>
      <sheetName val="NYB_SEP0631"/>
      <sheetName val="NYB_OCT-31-0731"/>
      <sheetName val="NYB_DEC-31-0731"/>
      <sheetName val="NYB_NOV-30-0731"/>
      <sheetName val="NYB_JAN-31-0831"/>
      <sheetName val="NYB_FEB-29-0831"/>
      <sheetName val="NYB_APR-30-0831"/>
      <sheetName val="NYB_MAR-31-0831"/>
      <sheetName val="NYB_JUN-30-0831"/>
      <sheetName val="NYB_MAY-31-0831"/>
      <sheetName val="NYB_JUL-31-0831"/>
      <sheetName val="NYB_AUG-31-0831"/>
      <sheetName val="NY_SUNDRY31"/>
      <sheetName val="NY_SOP31"/>
      <sheetName val="NY_1ST_SCHED31"/>
      <sheetName val="GCI_SUNDRY31"/>
      <sheetName val="GCI_SOP31"/>
      <sheetName val="GCI_1ST_SCHED31"/>
      <sheetName val="NY-GCI_SUNDRY_CONS31"/>
      <sheetName val="NY-GCI_SOP_CONS31"/>
      <sheetName val="NYB_OCT0631"/>
      <sheetName val="NYB_NOV0631"/>
      <sheetName val="NYB_DEC0631"/>
      <sheetName val="NYB_JAN0731"/>
      <sheetName val="NYB_FEB0731"/>
      <sheetName val="NYB_MAR0731"/>
      <sheetName val="NYB_APR0731"/>
      <sheetName val="NYB_MAY0731"/>
      <sheetName val="NY-GCI_1ST_SCHED_CONS31"/>
      <sheetName val="FRN_BRANCHES_BS_NY31"/>
      <sheetName val="FRN_BRANCHES_BS_GCI31"/>
      <sheetName val="FRN_CONSOLIDATED_BS31"/>
      <sheetName val="FINACLE_GL_AUG_29,200831"/>
      <sheetName val="pivot_cosolidated_31"/>
      <sheetName val="FINACLE_GL_(GCI)_08-29-0831"/>
      <sheetName val="pivot_GCI31"/>
      <sheetName val="BAL_SHEET31"/>
      <sheetName val="CBN_1ST_SCHED_NY32"/>
      <sheetName val="CBN_1ST_SCHED_GCI32"/>
      <sheetName val="R703_&amp;_C_C_32"/>
      <sheetName val="ff_002GC32"/>
      <sheetName val="FFIEC002_NY32"/>
      <sheetName val="NYB_JUN0732"/>
      <sheetName val="NYB_JUL0732"/>
      <sheetName val="NYB_AUG0732"/>
      <sheetName val="NYB_SEP0732"/>
      <sheetName val="NYB_SEP0632"/>
      <sheetName val="NYB_OCT-31-0732"/>
      <sheetName val="NYB_DEC-31-0732"/>
      <sheetName val="NYB_NOV-30-0732"/>
      <sheetName val="NYB_JAN-31-0832"/>
      <sheetName val="NYB_FEB-29-0832"/>
      <sheetName val="NYB_APR-30-0832"/>
      <sheetName val="NYB_MAR-31-0832"/>
      <sheetName val="NYB_JUN-30-0832"/>
      <sheetName val="NYB_MAY-31-0832"/>
      <sheetName val="NYB_JUL-31-0832"/>
      <sheetName val="NYB_AUG-31-0832"/>
      <sheetName val="NY_SUNDRY32"/>
      <sheetName val="NY_SOP32"/>
      <sheetName val="NY_1ST_SCHED32"/>
      <sheetName val="GCI_SUNDRY32"/>
      <sheetName val="GCI_SOP32"/>
      <sheetName val="GCI_1ST_SCHED32"/>
      <sheetName val="NY-GCI_SUNDRY_CONS32"/>
      <sheetName val="NY-GCI_SOP_CONS32"/>
      <sheetName val="NYB_OCT0632"/>
      <sheetName val="NYB_NOV0632"/>
      <sheetName val="NYB_DEC0632"/>
      <sheetName val="NYB_JAN0732"/>
      <sheetName val="NYB_FEB0732"/>
      <sheetName val="NYB_MAR0732"/>
      <sheetName val="NYB_APR0732"/>
      <sheetName val="NYB_MAY0732"/>
      <sheetName val="NY-GCI_1ST_SCHED_CONS32"/>
      <sheetName val="FRN_BRANCHES_BS_NY32"/>
      <sheetName val="FRN_BRANCHES_BS_GCI32"/>
      <sheetName val="FRN_CONSOLIDATED_BS32"/>
      <sheetName val="FINACLE_GL_AUG_29,200832"/>
      <sheetName val="pivot_cosolidated_32"/>
      <sheetName val="FINACLE_GL_(GCI)_08-29-0832"/>
      <sheetName val="pivot_GCI32"/>
      <sheetName val="BAL_SHEET32"/>
      <sheetName val="DETAILED BALSHT VOL P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Branch Mapping"/>
      <sheetName val="APP7-LOCATION"/>
      <sheetName val="APP6-TOP50 BRANCHES"/>
      <sheetName val="July-99"/>
      <sheetName val="June-99"/>
      <sheetName val="REC_GCI"/>
      <sheetName val="TREND P_L"/>
      <sheetName val="jan SPOOL "/>
      <sheetName val="Branch_Mapping3"/>
      <sheetName val="APP6-TOP50_BRANCHES3"/>
      <sheetName val="Branch_Mapping1"/>
      <sheetName val="APP6-TOP50_BRANCHES1"/>
      <sheetName val="Branch_Mapping"/>
      <sheetName val="APP6-TOP50_BRANCHES"/>
      <sheetName val="Branch_Mapping2"/>
      <sheetName val="APP6-TOP50_BRANCHES2"/>
      <sheetName val="Branch_Mapping12"/>
      <sheetName val="APP6-TOP50_BRANCHES12"/>
      <sheetName val="Branch_Mapping4"/>
      <sheetName val="APP6-TOP50_BRANCHES4"/>
      <sheetName val="Branch_Mapping5"/>
      <sheetName val="APP6-TOP50_BRANCHES5"/>
      <sheetName val="Branch_Mapping6"/>
      <sheetName val="APP6-TOP50_BRANCHES6"/>
      <sheetName val="Branch_Mapping7"/>
      <sheetName val="APP6-TOP50_BRANCHES7"/>
      <sheetName val="Branch_Mapping10"/>
      <sheetName val="APP6-TOP50_BRANCHES10"/>
      <sheetName val="Branch_Mapping8"/>
      <sheetName val="APP6-TOP50_BRANCHES8"/>
      <sheetName val="Branch_Mapping9"/>
      <sheetName val="APP6-TOP50_BRANCHES9"/>
      <sheetName val="Branch_Mapping11"/>
      <sheetName val="APP6-TOP50_BRANCHES11"/>
      <sheetName val="Branch_Mapping13"/>
      <sheetName val="APP6-TOP50_BRANCHES13"/>
      <sheetName val="Branch_Mapping14"/>
      <sheetName val="APP6-TOP50_BRANCHES14"/>
      <sheetName val="Branch_Mapping15"/>
      <sheetName val="APP6-TOP50_BRANCHES15"/>
      <sheetName val="Branch_Mapping16"/>
      <sheetName val="APP6-TOP50_BRANCHES16"/>
      <sheetName val="Branch_Mapping30"/>
      <sheetName val="APP6-TOP50_BRANCHES30"/>
      <sheetName val="Branch_Mapping17"/>
      <sheetName val="APP6-TOP50_BRANCHES17"/>
      <sheetName val="Branch_Mapping20"/>
      <sheetName val="APP6-TOP50_BRANCHES20"/>
      <sheetName val="Branch_Mapping19"/>
      <sheetName val="APP6-TOP50_BRANCHES19"/>
      <sheetName val="Branch_Mapping18"/>
      <sheetName val="APP6-TOP50_BRANCHES18"/>
      <sheetName val="Branch_Mapping21"/>
      <sheetName val="APP6-TOP50_BRANCHES21"/>
      <sheetName val="Branch_Mapping27"/>
      <sheetName val="APP6-TOP50_BRANCHES27"/>
      <sheetName val="Branch_Mapping22"/>
      <sheetName val="APP6-TOP50_BRANCHES22"/>
      <sheetName val="Branch_Mapping23"/>
      <sheetName val="APP6-TOP50_BRANCHES23"/>
      <sheetName val="Branch_Mapping24"/>
      <sheetName val="APP6-TOP50_BRANCHES24"/>
      <sheetName val="Branch_Mapping25"/>
      <sheetName val="APP6-TOP50_BRANCHES25"/>
      <sheetName val="Branch_Mapping26"/>
      <sheetName val="APP6-TOP50_BRANCHES26"/>
      <sheetName val="Branch_Mapping28"/>
      <sheetName val="APP6-TOP50_BRANCHES28"/>
      <sheetName val="Branch_Mapping29"/>
      <sheetName val="APP6-TOP50_BRANCHES29"/>
      <sheetName val="Branch_Mapping31"/>
      <sheetName val="APP6-TOP50_BRANCHES31"/>
      <sheetName val="Branch_Mapping32"/>
      <sheetName val="APP6-TOP50_BRANCHES32"/>
      <sheetName val="Branch_Mapping35"/>
      <sheetName val="APP6-TOP50_BRANCHES35"/>
      <sheetName val="Branch_Mapping33"/>
      <sheetName val="APP6-TOP50_BRANCHES33"/>
      <sheetName val="Branch_Mapping34"/>
      <sheetName val="APP6-TOP50_BRANCHES34"/>
      <sheetName val="Branch_Mapping36"/>
      <sheetName val="APP6-TOP50_BRANCHES36"/>
      <sheetName val="Branch_Mapping37"/>
      <sheetName val="APP6-TOP50_BRANCHES37"/>
      <sheetName val="Branch_Mapping38"/>
      <sheetName val="APP6-TOP50_BRANCHES38"/>
      <sheetName val="Branch_Mapping39"/>
      <sheetName val="APP6-TOP50_BRANCHES39"/>
      <sheetName val="Branch_Mapping40"/>
      <sheetName val="APP6-TOP50_BRANCHES40"/>
      <sheetName val="Branch_Mapping42"/>
      <sheetName val="APP6-TOP50_BRANCHES42"/>
      <sheetName val="Branch_Mapping41"/>
      <sheetName val="APP6-TOP50_BRANCHES41"/>
      <sheetName val="Branch_Mapping43"/>
      <sheetName val="APP6-TOP50_BRANCHES43"/>
      <sheetName val="Branch_Mapping44"/>
      <sheetName val="APP6-TOP50_BRANCHES44"/>
      <sheetName val="Branch_Mapping45"/>
      <sheetName val="APP6-TOP50_BRANCHES45"/>
      <sheetName val="Branch_Mapping46"/>
      <sheetName val="APP6-TOP50_BRANCHES46"/>
      <sheetName val="Branch_Mapping47"/>
      <sheetName val="APP6-TOP50_BRANCHES47"/>
      <sheetName val="Branch_Mapping48"/>
      <sheetName val="APP6-TOP50_BRANCHES48"/>
      <sheetName val="Branch_Mapping49"/>
      <sheetName val="APP6-TOP50_BRANCHES49"/>
      <sheetName val="TREND_P_L"/>
      <sheetName val="jan_SPOOL_"/>
      <sheetName val="BAL SHEET"/>
    </sheetNames>
    <sheetDataSet>
      <sheetData sheetId="0">
        <row r="1">
          <cell r="F1" t="str">
            <v>Preliminary</v>
          </cell>
        </row>
      </sheetData>
      <sheetData sheetId="1" refreshError="1">
        <row r="1">
          <cell r="F1" t="str">
            <v>Preliminary</v>
          </cell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7">
          <cell r="I207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5">
          <cell r="I545">
            <v>0</v>
          </cell>
        </row>
        <row r="547"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3">
          <cell r="I583">
            <v>1139742290.5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1139742290.5</v>
          </cell>
        </row>
        <row r="597">
          <cell r="I597">
            <v>1139742290.5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-1139742290.5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-1139742290.5</v>
          </cell>
        </row>
        <row r="641">
          <cell r="I641">
            <v>-1139742290.5</v>
          </cell>
        </row>
        <row r="643"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9">
          <cell r="I649">
            <v>0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I776">
            <v>0</v>
          </cell>
        </row>
        <row r="777">
          <cell r="I777">
            <v>0</v>
          </cell>
        </row>
        <row r="778"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I781">
            <v>0</v>
          </cell>
        </row>
        <row r="782">
          <cell r="I782">
            <v>0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I905">
            <v>0</v>
          </cell>
        </row>
        <row r="906">
          <cell r="I906">
            <v>0</v>
          </cell>
        </row>
        <row r="907"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I1085">
            <v>0</v>
          </cell>
        </row>
        <row r="1086"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I1093">
            <v>0</v>
          </cell>
        </row>
        <row r="1094">
          <cell r="I1094">
            <v>0</v>
          </cell>
        </row>
        <row r="1095"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I1114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I1120">
            <v>0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7"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I1218">
            <v>0</v>
          </cell>
        </row>
        <row r="1219"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I1226">
            <v>0</v>
          </cell>
        </row>
        <row r="1227">
          <cell r="I1227">
            <v>0</v>
          </cell>
        </row>
        <row r="1228"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0</v>
          </cell>
        </row>
        <row r="1238"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0</v>
          </cell>
        </row>
        <row r="1271">
          <cell r="I1271">
            <v>0</v>
          </cell>
        </row>
        <row r="1272">
          <cell r="I1272">
            <v>0</v>
          </cell>
        </row>
        <row r="1273">
          <cell r="I1273">
            <v>0</v>
          </cell>
        </row>
        <row r="1274"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I1277">
            <v>0</v>
          </cell>
        </row>
        <row r="1278">
          <cell r="I1278">
            <v>0</v>
          </cell>
        </row>
        <row r="1279">
          <cell r="I1279">
            <v>0</v>
          </cell>
        </row>
        <row r="1280">
          <cell r="I1280">
            <v>0</v>
          </cell>
        </row>
        <row r="1281">
          <cell r="I1281">
            <v>0</v>
          </cell>
        </row>
        <row r="1282"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  <row r="1297">
          <cell r="I1297">
            <v>0</v>
          </cell>
        </row>
        <row r="1298">
          <cell r="I1298">
            <v>0</v>
          </cell>
        </row>
        <row r="1299">
          <cell r="I1299">
            <v>0</v>
          </cell>
        </row>
        <row r="1300">
          <cell r="I1300">
            <v>0</v>
          </cell>
        </row>
        <row r="1301">
          <cell r="I1301">
            <v>0</v>
          </cell>
        </row>
        <row r="1302">
          <cell r="I1302">
            <v>0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>
            <v>0</v>
          </cell>
        </row>
        <row r="1306">
          <cell r="I1306">
            <v>0</v>
          </cell>
        </row>
        <row r="1307">
          <cell r="I1307">
            <v>0</v>
          </cell>
        </row>
        <row r="1308">
          <cell r="I1308">
            <v>0</v>
          </cell>
        </row>
        <row r="1309">
          <cell r="I1309">
            <v>0</v>
          </cell>
        </row>
        <row r="1310">
          <cell r="I1310">
            <v>0</v>
          </cell>
        </row>
        <row r="1311">
          <cell r="I1311">
            <v>0</v>
          </cell>
        </row>
        <row r="1312">
          <cell r="I1312">
            <v>0</v>
          </cell>
        </row>
        <row r="1313">
          <cell r="I1313">
            <v>0</v>
          </cell>
        </row>
        <row r="1314">
          <cell r="I1314">
            <v>0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0</v>
          </cell>
        </row>
        <row r="1318">
          <cell r="I1318">
            <v>0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5">
          <cell r="I1325">
            <v>0</v>
          </cell>
        </row>
        <row r="1326">
          <cell r="I1326">
            <v>0</v>
          </cell>
        </row>
        <row r="1327">
          <cell r="I1327">
            <v>0</v>
          </cell>
        </row>
        <row r="1328">
          <cell r="I1328">
            <v>0</v>
          </cell>
        </row>
        <row r="1329">
          <cell r="I1329">
            <v>0</v>
          </cell>
        </row>
        <row r="1330">
          <cell r="I1330">
            <v>0</v>
          </cell>
        </row>
        <row r="1331">
          <cell r="I1331">
            <v>0</v>
          </cell>
        </row>
        <row r="1332">
          <cell r="I1332">
            <v>0</v>
          </cell>
        </row>
        <row r="1333">
          <cell r="I1333">
            <v>0</v>
          </cell>
        </row>
        <row r="1334">
          <cell r="I1334">
            <v>0</v>
          </cell>
        </row>
        <row r="1335">
          <cell r="I1335">
            <v>0</v>
          </cell>
        </row>
        <row r="1336">
          <cell r="I1336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0">
          <cell r="I1340">
            <v>0</v>
          </cell>
        </row>
        <row r="1341">
          <cell r="I1341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5">
          <cell r="I1345">
            <v>0</v>
          </cell>
        </row>
        <row r="1346">
          <cell r="I1346">
            <v>0</v>
          </cell>
        </row>
        <row r="1347">
          <cell r="I1347">
            <v>0</v>
          </cell>
        </row>
        <row r="1348">
          <cell r="I1348">
            <v>0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0</v>
          </cell>
        </row>
        <row r="1352">
          <cell r="I1352">
            <v>0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6">
          <cell r="I1356">
            <v>0</v>
          </cell>
        </row>
        <row r="1357">
          <cell r="I1357">
            <v>0</v>
          </cell>
        </row>
        <row r="1359">
          <cell r="I1359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2">
          <cell r="I1362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6">
          <cell r="I1366">
            <v>0</v>
          </cell>
        </row>
        <row r="1367">
          <cell r="I1367">
            <v>0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0</v>
          </cell>
        </row>
        <row r="1372">
          <cell r="I1372">
            <v>0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6">
          <cell r="I1376">
            <v>0</v>
          </cell>
        </row>
        <row r="1377">
          <cell r="I1377">
            <v>0</v>
          </cell>
        </row>
        <row r="1378">
          <cell r="I1378">
            <v>0</v>
          </cell>
        </row>
        <row r="1379">
          <cell r="I1379">
            <v>0</v>
          </cell>
        </row>
        <row r="1380">
          <cell r="I1380">
            <v>0</v>
          </cell>
        </row>
        <row r="1381">
          <cell r="I1381">
            <v>0</v>
          </cell>
        </row>
        <row r="1382">
          <cell r="I1382">
            <v>0</v>
          </cell>
        </row>
        <row r="1383">
          <cell r="I1383">
            <v>0</v>
          </cell>
        </row>
        <row r="1384">
          <cell r="I1384">
            <v>0</v>
          </cell>
        </row>
        <row r="1385">
          <cell r="I1385">
            <v>0</v>
          </cell>
        </row>
        <row r="1386">
          <cell r="I1386">
            <v>0</v>
          </cell>
        </row>
        <row r="1387">
          <cell r="I1387">
            <v>0</v>
          </cell>
        </row>
        <row r="1389">
          <cell r="I1389">
            <v>0</v>
          </cell>
        </row>
        <row r="1390">
          <cell r="I1390">
            <v>0</v>
          </cell>
        </row>
        <row r="1391">
          <cell r="I1391">
            <v>0</v>
          </cell>
        </row>
        <row r="1392">
          <cell r="I1392">
            <v>0</v>
          </cell>
        </row>
        <row r="1393">
          <cell r="I1393">
            <v>0</v>
          </cell>
        </row>
        <row r="1394">
          <cell r="I1394">
            <v>0</v>
          </cell>
        </row>
        <row r="1395">
          <cell r="I1395">
            <v>0</v>
          </cell>
        </row>
        <row r="1396">
          <cell r="I1396">
            <v>0</v>
          </cell>
        </row>
        <row r="1397">
          <cell r="I1397">
            <v>0</v>
          </cell>
        </row>
        <row r="1398">
          <cell r="I1398">
            <v>0</v>
          </cell>
        </row>
        <row r="1399">
          <cell r="I1399">
            <v>0</v>
          </cell>
        </row>
        <row r="1400">
          <cell r="I1400">
            <v>0</v>
          </cell>
        </row>
        <row r="1401">
          <cell r="I1401">
            <v>0</v>
          </cell>
        </row>
        <row r="1402">
          <cell r="I1402">
            <v>0</v>
          </cell>
        </row>
        <row r="1403">
          <cell r="I1403">
            <v>0</v>
          </cell>
        </row>
        <row r="1404">
          <cell r="I1404">
            <v>0</v>
          </cell>
        </row>
        <row r="1405">
          <cell r="I1405">
            <v>0</v>
          </cell>
        </row>
        <row r="1406">
          <cell r="I1406">
            <v>0</v>
          </cell>
        </row>
        <row r="1407">
          <cell r="I1407">
            <v>0</v>
          </cell>
        </row>
        <row r="1408">
          <cell r="I1408">
            <v>0</v>
          </cell>
        </row>
        <row r="1409">
          <cell r="I1409">
            <v>0</v>
          </cell>
        </row>
        <row r="1410">
          <cell r="I1410">
            <v>0</v>
          </cell>
        </row>
        <row r="1411">
          <cell r="I1411">
            <v>0</v>
          </cell>
        </row>
        <row r="1412">
          <cell r="I1412">
            <v>0</v>
          </cell>
        </row>
        <row r="1413">
          <cell r="I1413">
            <v>0</v>
          </cell>
        </row>
        <row r="1414">
          <cell r="I1414">
            <v>0</v>
          </cell>
        </row>
        <row r="1415">
          <cell r="I1415">
            <v>0</v>
          </cell>
        </row>
        <row r="1416">
          <cell r="I1416">
            <v>0</v>
          </cell>
        </row>
        <row r="1417">
          <cell r="I1417">
            <v>0</v>
          </cell>
        </row>
        <row r="1419">
          <cell r="I1419">
            <v>0</v>
          </cell>
        </row>
        <row r="1421">
          <cell r="I1421">
            <v>0</v>
          </cell>
        </row>
        <row r="1422">
          <cell r="I1422">
            <v>0</v>
          </cell>
        </row>
        <row r="1423">
          <cell r="I1423">
            <v>0</v>
          </cell>
        </row>
        <row r="1424">
          <cell r="I1424">
            <v>0</v>
          </cell>
        </row>
        <row r="1425">
          <cell r="I1425">
            <v>0</v>
          </cell>
        </row>
        <row r="1426">
          <cell r="I1426">
            <v>0</v>
          </cell>
        </row>
        <row r="1427">
          <cell r="I1427">
            <v>0</v>
          </cell>
        </row>
        <row r="1428">
          <cell r="I1428">
            <v>0</v>
          </cell>
        </row>
        <row r="1429">
          <cell r="I1429">
            <v>0</v>
          </cell>
        </row>
        <row r="1430">
          <cell r="I1430">
            <v>0</v>
          </cell>
        </row>
        <row r="1431">
          <cell r="I1431">
            <v>0</v>
          </cell>
        </row>
        <row r="1432">
          <cell r="I1432">
            <v>0</v>
          </cell>
        </row>
        <row r="1433">
          <cell r="I1433">
            <v>0</v>
          </cell>
        </row>
        <row r="1434">
          <cell r="I1434">
            <v>0</v>
          </cell>
        </row>
        <row r="1435">
          <cell r="I1435">
            <v>0</v>
          </cell>
        </row>
        <row r="1436">
          <cell r="I1436">
            <v>0</v>
          </cell>
        </row>
        <row r="1437">
          <cell r="I1437">
            <v>0</v>
          </cell>
        </row>
        <row r="1438">
          <cell r="I1438">
            <v>0</v>
          </cell>
        </row>
        <row r="1439">
          <cell r="I1439">
            <v>0</v>
          </cell>
        </row>
        <row r="1440">
          <cell r="I1440">
            <v>0</v>
          </cell>
        </row>
        <row r="1441">
          <cell r="I1441">
            <v>0</v>
          </cell>
        </row>
        <row r="1442">
          <cell r="I1442">
            <v>0</v>
          </cell>
        </row>
        <row r="1443">
          <cell r="I1443">
            <v>0</v>
          </cell>
        </row>
        <row r="1444">
          <cell r="I1444">
            <v>0</v>
          </cell>
        </row>
        <row r="1445">
          <cell r="I1445">
            <v>0</v>
          </cell>
        </row>
        <row r="1446">
          <cell r="I1446">
            <v>0</v>
          </cell>
        </row>
        <row r="1447">
          <cell r="I1447">
            <v>0</v>
          </cell>
        </row>
        <row r="1448">
          <cell r="I1448">
            <v>0</v>
          </cell>
        </row>
        <row r="1449">
          <cell r="I1449">
            <v>0</v>
          </cell>
        </row>
        <row r="1450">
          <cell r="I1450">
            <v>0</v>
          </cell>
        </row>
        <row r="1451">
          <cell r="I1451">
            <v>0</v>
          </cell>
        </row>
        <row r="1452">
          <cell r="I1452">
            <v>0</v>
          </cell>
        </row>
        <row r="1453">
          <cell r="I1453">
            <v>0</v>
          </cell>
        </row>
        <row r="1454">
          <cell r="I1454">
            <v>0</v>
          </cell>
        </row>
        <row r="1455">
          <cell r="I1455">
            <v>0</v>
          </cell>
        </row>
        <row r="1456">
          <cell r="I1456">
            <v>0</v>
          </cell>
        </row>
        <row r="1457">
          <cell r="I1457">
            <v>0</v>
          </cell>
        </row>
        <row r="1458">
          <cell r="I1458">
            <v>0</v>
          </cell>
        </row>
        <row r="1459">
          <cell r="I1459">
            <v>0</v>
          </cell>
        </row>
        <row r="1460">
          <cell r="I1460">
            <v>0</v>
          </cell>
        </row>
        <row r="1461">
          <cell r="I1461">
            <v>0</v>
          </cell>
        </row>
        <row r="1462">
          <cell r="I1462">
            <v>0</v>
          </cell>
        </row>
        <row r="1463">
          <cell r="I1463">
            <v>0</v>
          </cell>
        </row>
        <row r="1464">
          <cell r="I1464">
            <v>0</v>
          </cell>
        </row>
        <row r="1465">
          <cell r="I1465">
            <v>0</v>
          </cell>
        </row>
        <row r="1466">
          <cell r="I1466">
            <v>0</v>
          </cell>
        </row>
        <row r="1467">
          <cell r="I1467">
            <v>0</v>
          </cell>
        </row>
        <row r="1468">
          <cell r="I1468">
            <v>0</v>
          </cell>
        </row>
        <row r="1469">
          <cell r="I1469">
            <v>0</v>
          </cell>
        </row>
        <row r="1470">
          <cell r="I1470">
            <v>0</v>
          </cell>
        </row>
        <row r="1471">
          <cell r="I1471">
            <v>0</v>
          </cell>
        </row>
        <row r="1472">
          <cell r="I1472">
            <v>0</v>
          </cell>
        </row>
        <row r="1473">
          <cell r="I1473">
            <v>0</v>
          </cell>
        </row>
        <row r="1474">
          <cell r="I1474">
            <v>0</v>
          </cell>
        </row>
        <row r="1475">
          <cell r="I1475">
            <v>0</v>
          </cell>
        </row>
        <row r="1476">
          <cell r="I1476">
            <v>0</v>
          </cell>
        </row>
        <row r="1477">
          <cell r="I1477">
            <v>0</v>
          </cell>
        </row>
        <row r="1478">
          <cell r="I1478">
            <v>0</v>
          </cell>
        </row>
        <row r="1479">
          <cell r="I1479">
            <v>0</v>
          </cell>
        </row>
        <row r="1480">
          <cell r="I1480">
            <v>0</v>
          </cell>
        </row>
        <row r="1481">
          <cell r="I1481">
            <v>0</v>
          </cell>
        </row>
        <row r="1482">
          <cell r="I1482">
            <v>0</v>
          </cell>
        </row>
        <row r="1483">
          <cell r="I1483">
            <v>0</v>
          </cell>
        </row>
        <row r="1484">
          <cell r="I1484">
            <v>0</v>
          </cell>
        </row>
        <row r="1485">
          <cell r="I1485">
            <v>0</v>
          </cell>
        </row>
        <row r="1486">
          <cell r="I1486">
            <v>0</v>
          </cell>
        </row>
        <row r="1487">
          <cell r="I1487">
            <v>0</v>
          </cell>
        </row>
        <row r="1488">
          <cell r="I1488">
            <v>0</v>
          </cell>
        </row>
        <row r="1489">
          <cell r="I1489">
            <v>0</v>
          </cell>
        </row>
        <row r="1490">
          <cell r="I1490">
            <v>0</v>
          </cell>
        </row>
        <row r="1491">
          <cell r="I1491">
            <v>0</v>
          </cell>
        </row>
        <row r="1492">
          <cell r="I1492">
            <v>0</v>
          </cell>
        </row>
        <row r="1493">
          <cell r="I1493">
            <v>0</v>
          </cell>
        </row>
        <row r="1494">
          <cell r="I1494">
            <v>0</v>
          </cell>
        </row>
        <row r="1495">
          <cell r="I1495">
            <v>0</v>
          </cell>
        </row>
        <row r="1496">
          <cell r="I1496">
            <v>0</v>
          </cell>
        </row>
        <row r="1497">
          <cell r="I1497">
            <v>0</v>
          </cell>
        </row>
        <row r="1498">
          <cell r="I1498">
            <v>0</v>
          </cell>
        </row>
        <row r="1499">
          <cell r="I1499">
            <v>0</v>
          </cell>
        </row>
        <row r="1500">
          <cell r="I1500">
            <v>0</v>
          </cell>
        </row>
        <row r="1501">
          <cell r="I1501">
            <v>0</v>
          </cell>
        </row>
        <row r="1502">
          <cell r="I1502">
            <v>0</v>
          </cell>
        </row>
        <row r="1503">
          <cell r="I1503">
            <v>0</v>
          </cell>
        </row>
        <row r="1504">
          <cell r="I1504">
            <v>0</v>
          </cell>
        </row>
        <row r="1505">
          <cell r="I1505">
            <v>0</v>
          </cell>
        </row>
        <row r="1506">
          <cell r="I1506">
            <v>0</v>
          </cell>
        </row>
        <row r="1507">
          <cell r="I1507">
            <v>0</v>
          </cell>
        </row>
        <row r="1508">
          <cell r="I1508">
            <v>0</v>
          </cell>
        </row>
        <row r="1509">
          <cell r="I1509">
            <v>0</v>
          </cell>
        </row>
        <row r="1510">
          <cell r="I1510">
            <v>0</v>
          </cell>
        </row>
        <row r="1511">
          <cell r="I1511">
            <v>0</v>
          </cell>
        </row>
        <row r="1512">
          <cell r="I1512">
            <v>0</v>
          </cell>
        </row>
        <row r="1513">
          <cell r="I1513">
            <v>0</v>
          </cell>
        </row>
        <row r="1514">
          <cell r="I1514">
            <v>0</v>
          </cell>
        </row>
        <row r="1515">
          <cell r="I1515">
            <v>0</v>
          </cell>
        </row>
        <row r="1516">
          <cell r="I1516">
            <v>0</v>
          </cell>
        </row>
        <row r="1517">
          <cell r="I1517">
            <v>0</v>
          </cell>
        </row>
        <row r="1518">
          <cell r="I1518">
            <v>0</v>
          </cell>
        </row>
        <row r="1519">
          <cell r="I1519">
            <v>0</v>
          </cell>
        </row>
        <row r="1520">
          <cell r="I1520">
            <v>0</v>
          </cell>
        </row>
        <row r="1521">
          <cell r="I1521">
            <v>0</v>
          </cell>
        </row>
        <row r="1522">
          <cell r="I1522">
            <v>0</v>
          </cell>
        </row>
        <row r="1523">
          <cell r="I1523">
            <v>0</v>
          </cell>
        </row>
        <row r="1524">
          <cell r="I1524">
            <v>0</v>
          </cell>
        </row>
        <row r="1525">
          <cell r="I1525">
            <v>0</v>
          </cell>
        </row>
        <row r="1526">
          <cell r="I1526">
            <v>0</v>
          </cell>
        </row>
        <row r="1527">
          <cell r="I1527">
            <v>0</v>
          </cell>
        </row>
        <row r="1528">
          <cell r="I1528">
            <v>0</v>
          </cell>
        </row>
        <row r="1530">
          <cell r="I1530">
            <v>0</v>
          </cell>
        </row>
        <row r="1532">
          <cell r="I1532">
            <v>0</v>
          </cell>
        </row>
        <row r="1533">
          <cell r="I1533">
            <v>0</v>
          </cell>
        </row>
        <row r="1534">
          <cell r="I1534">
            <v>0</v>
          </cell>
        </row>
        <row r="1535">
          <cell r="I1535">
            <v>0</v>
          </cell>
        </row>
        <row r="1536">
          <cell r="I1536">
            <v>0</v>
          </cell>
        </row>
        <row r="1537">
          <cell r="I1537">
            <v>0</v>
          </cell>
        </row>
        <row r="1538">
          <cell r="I1538">
            <v>0</v>
          </cell>
        </row>
        <row r="1539">
          <cell r="I1539">
            <v>0</v>
          </cell>
        </row>
        <row r="1540">
          <cell r="I1540">
            <v>0</v>
          </cell>
        </row>
        <row r="1541">
          <cell r="I1541">
            <v>0</v>
          </cell>
        </row>
        <row r="1542">
          <cell r="I1542">
            <v>0</v>
          </cell>
        </row>
        <row r="1543">
          <cell r="I1543">
            <v>0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>
            <v>0</v>
          </cell>
        </row>
        <row r="1547">
          <cell r="I1547">
            <v>0</v>
          </cell>
        </row>
        <row r="1548">
          <cell r="I1548">
            <v>0</v>
          </cell>
        </row>
        <row r="1549">
          <cell r="I1549">
            <v>0</v>
          </cell>
        </row>
        <row r="1550">
          <cell r="I1550">
            <v>0</v>
          </cell>
        </row>
        <row r="1551">
          <cell r="I1551">
            <v>0</v>
          </cell>
        </row>
        <row r="1552">
          <cell r="I1552">
            <v>0</v>
          </cell>
        </row>
        <row r="1553">
          <cell r="I1553">
            <v>0</v>
          </cell>
        </row>
        <row r="1554">
          <cell r="I1554">
            <v>0</v>
          </cell>
        </row>
        <row r="1555">
          <cell r="I1555">
            <v>0</v>
          </cell>
        </row>
        <row r="1556">
          <cell r="I1556">
            <v>0</v>
          </cell>
        </row>
        <row r="1557">
          <cell r="I1557">
            <v>0</v>
          </cell>
        </row>
        <row r="1558">
          <cell r="I1558">
            <v>0</v>
          </cell>
        </row>
        <row r="1559">
          <cell r="I1559">
            <v>0</v>
          </cell>
        </row>
        <row r="1560">
          <cell r="I1560">
            <v>0</v>
          </cell>
        </row>
        <row r="1561">
          <cell r="I1561">
            <v>0</v>
          </cell>
        </row>
        <row r="1562">
          <cell r="I1562">
            <v>0</v>
          </cell>
        </row>
        <row r="1563">
          <cell r="I1563">
            <v>0</v>
          </cell>
        </row>
        <row r="1564">
          <cell r="I1564">
            <v>0</v>
          </cell>
        </row>
        <row r="1565">
          <cell r="I1565">
            <v>0</v>
          </cell>
        </row>
        <row r="1566">
          <cell r="I1566">
            <v>0</v>
          </cell>
        </row>
        <row r="1567">
          <cell r="I1567">
            <v>0</v>
          </cell>
        </row>
        <row r="1568">
          <cell r="I1568">
            <v>0</v>
          </cell>
        </row>
        <row r="1569">
          <cell r="I1569">
            <v>0</v>
          </cell>
        </row>
        <row r="1570">
          <cell r="I1570">
            <v>0</v>
          </cell>
        </row>
        <row r="1571">
          <cell r="I1571">
            <v>0</v>
          </cell>
        </row>
        <row r="1572">
          <cell r="I1572">
            <v>0</v>
          </cell>
        </row>
        <row r="1573">
          <cell r="I1573">
            <v>0</v>
          </cell>
        </row>
        <row r="1574">
          <cell r="I1574">
            <v>0</v>
          </cell>
        </row>
        <row r="1575">
          <cell r="I1575">
            <v>0</v>
          </cell>
        </row>
        <row r="1576">
          <cell r="I1576">
            <v>0</v>
          </cell>
        </row>
        <row r="1577">
          <cell r="I1577">
            <v>0</v>
          </cell>
        </row>
        <row r="1578">
          <cell r="I1578">
            <v>0</v>
          </cell>
        </row>
        <row r="1579">
          <cell r="I1579">
            <v>0</v>
          </cell>
        </row>
        <row r="1580">
          <cell r="I1580">
            <v>0</v>
          </cell>
        </row>
        <row r="1581">
          <cell r="I1581">
            <v>0</v>
          </cell>
        </row>
        <row r="1582">
          <cell r="I1582">
            <v>0</v>
          </cell>
        </row>
        <row r="1583">
          <cell r="I1583">
            <v>0</v>
          </cell>
        </row>
        <row r="1584">
          <cell r="I1584">
            <v>0</v>
          </cell>
        </row>
        <row r="1585">
          <cell r="I1585">
            <v>0</v>
          </cell>
        </row>
        <row r="1586">
          <cell r="I1586">
            <v>0</v>
          </cell>
        </row>
        <row r="1587">
          <cell r="I1587">
            <v>0</v>
          </cell>
        </row>
        <row r="1588">
          <cell r="I1588">
            <v>0</v>
          </cell>
        </row>
        <row r="1589">
          <cell r="I1589">
            <v>0</v>
          </cell>
        </row>
        <row r="1590">
          <cell r="I1590">
            <v>0</v>
          </cell>
        </row>
        <row r="1591">
          <cell r="I1591">
            <v>0</v>
          </cell>
        </row>
        <row r="1592">
          <cell r="I1592">
            <v>0</v>
          </cell>
        </row>
        <row r="1593">
          <cell r="I1593">
            <v>0</v>
          </cell>
        </row>
        <row r="1594">
          <cell r="I1594">
            <v>0</v>
          </cell>
        </row>
        <row r="1595">
          <cell r="I1595">
            <v>0</v>
          </cell>
        </row>
        <row r="1596">
          <cell r="I1596">
            <v>0</v>
          </cell>
        </row>
        <row r="1597">
          <cell r="I1597">
            <v>0</v>
          </cell>
        </row>
        <row r="1598">
          <cell r="I1598">
            <v>0</v>
          </cell>
        </row>
        <row r="1599">
          <cell r="I1599">
            <v>0</v>
          </cell>
        </row>
        <row r="1600">
          <cell r="I1600">
            <v>0</v>
          </cell>
        </row>
        <row r="1601">
          <cell r="I1601">
            <v>0</v>
          </cell>
        </row>
        <row r="1603">
          <cell r="I1603">
            <v>0</v>
          </cell>
        </row>
        <row r="1604">
          <cell r="I1604">
            <v>0</v>
          </cell>
        </row>
        <row r="1605">
          <cell r="I1605">
            <v>0</v>
          </cell>
        </row>
        <row r="1606">
          <cell r="I1606">
            <v>0</v>
          </cell>
        </row>
        <row r="1607">
          <cell r="I1607">
            <v>0</v>
          </cell>
        </row>
        <row r="1608">
          <cell r="I1608">
            <v>0</v>
          </cell>
        </row>
        <row r="1609">
          <cell r="I1609">
            <v>0</v>
          </cell>
        </row>
        <row r="1610">
          <cell r="I1610">
            <v>0</v>
          </cell>
        </row>
        <row r="1611">
          <cell r="I1611">
            <v>0</v>
          </cell>
        </row>
        <row r="1612">
          <cell r="I1612">
            <v>0</v>
          </cell>
        </row>
        <row r="1613">
          <cell r="I1613">
            <v>0</v>
          </cell>
        </row>
        <row r="1614">
          <cell r="I1614">
            <v>0</v>
          </cell>
        </row>
        <row r="1615">
          <cell r="I1615">
            <v>0</v>
          </cell>
        </row>
        <row r="1616">
          <cell r="I1616">
            <v>0</v>
          </cell>
        </row>
        <row r="1617">
          <cell r="I1617">
            <v>0</v>
          </cell>
        </row>
        <row r="1618">
          <cell r="I1618">
            <v>0</v>
          </cell>
        </row>
        <row r="1619">
          <cell r="I1619">
            <v>0</v>
          </cell>
        </row>
        <row r="1620">
          <cell r="I1620">
            <v>0</v>
          </cell>
        </row>
        <row r="1621">
          <cell r="I1621">
            <v>0</v>
          </cell>
        </row>
        <row r="1622">
          <cell r="I1622">
            <v>0</v>
          </cell>
        </row>
        <row r="1623">
          <cell r="I1623">
            <v>0</v>
          </cell>
        </row>
        <row r="1624">
          <cell r="I1624">
            <v>0</v>
          </cell>
        </row>
        <row r="1625">
          <cell r="I1625">
            <v>0</v>
          </cell>
        </row>
        <row r="1626">
          <cell r="I1626">
            <v>0</v>
          </cell>
        </row>
        <row r="1627">
          <cell r="I1627">
            <v>0</v>
          </cell>
        </row>
        <row r="1628">
          <cell r="I1628">
            <v>0</v>
          </cell>
        </row>
        <row r="1629">
          <cell r="I1629">
            <v>0</v>
          </cell>
        </row>
        <row r="1630">
          <cell r="I1630">
            <v>0</v>
          </cell>
        </row>
        <row r="1631">
          <cell r="I1631">
            <v>0</v>
          </cell>
        </row>
        <row r="1632">
          <cell r="I1632">
            <v>0</v>
          </cell>
        </row>
        <row r="1633">
          <cell r="I1633">
            <v>0</v>
          </cell>
        </row>
        <row r="1634">
          <cell r="I1634">
            <v>0</v>
          </cell>
        </row>
        <row r="1635">
          <cell r="I1635">
            <v>0</v>
          </cell>
        </row>
        <row r="1636">
          <cell r="I1636">
            <v>0</v>
          </cell>
        </row>
        <row r="1637">
          <cell r="I1637">
            <v>0</v>
          </cell>
        </row>
        <row r="1638">
          <cell r="I1638">
            <v>0</v>
          </cell>
        </row>
        <row r="1639">
          <cell r="I1639">
            <v>0</v>
          </cell>
        </row>
        <row r="1640">
          <cell r="I1640">
            <v>0</v>
          </cell>
        </row>
        <row r="1641">
          <cell r="I1641">
            <v>0</v>
          </cell>
        </row>
        <row r="1642">
          <cell r="I1642">
            <v>0</v>
          </cell>
        </row>
        <row r="1643">
          <cell r="I1643">
            <v>0</v>
          </cell>
        </row>
        <row r="1644">
          <cell r="I1644">
            <v>0</v>
          </cell>
        </row>
        <row r="1645">
          <cell r="I1645">
            <v>0</v>
          </cell>
        </row>
        <row r="1646">
          <cell r="I1646">
            <v>0</v>
          </cell>
        </row>
        <row r="1647">
          <cell r="I1647">
            <v>0</v>
          </cell>
        </row>
        <row r="1648">
          <cell r="I1648">
            <v>0</v>
          </cell>
        </row>
        <row r="1649">
          <cell r="I1649">
            <v>0</v>
          </cell>
        </row>
        <row r="1650">
          <cell r="I1650">
            <v>0</v>
          </cell>
        </row>
        <row r="1651">
          <cell r="I1651">
            <v>0</v>
          </cell>
        </row>
        <row r="1652">
          <cell r="I1652">
            <v>0</v>
          </cell>
        </row>
        <row r="1653">
          <cell r="I1653">
            <v>0</v>
          </cell>
        </row>
        <row r="1654">
          <cell r="I1654">
            <v>0</v>
          </cell>
        </row>
        <row r="1655">
          <cell r="I1655">
            <v>0</v>
          </cell>
        </row>
        <row r="1656">
          <cell r="I1656">
            <v>0</v>
          </cell>
        </row>
        <row r="1657">
          <cell r="I1657">
            <v>0</v>
          </cell>
        </row>
        <row r="1658">
          <cell r="I1658">
            <v>0</v>
          </cell>
        </row>
        <row r="1659">
          <cell r="I1659">
            <v>0</v>
          </cell>
        </row>
        <row r="1660">
          <cell r="I1660">
            <v>0</v>
          </cell>
        </row>
        <row r="1661">
          <cell r="I1661">
            <v>0</v>
          </cell>
        </row>
        <row r="1662">
          <cell r="I1662">
            <v>0</v>
          </cell>
        </row>
        <row r="1663">
          <cell r="I1663">
            <v>0</v>
          </cell>
        </row>
        <row r="1664">
          <cell r="I1664">
            <v>0</v>
          </cell>
        </row>
        <row r="1665">
          <cell r="I1665">
            <v>0</v>
          </cell>
        </row>
        <row r="1666">
          <cell r="I1666">
            <v>0</v>
          </cell>
        </row>
        <row r="1667">
          <cell r="I1667">
            <v>0</v>
          </cell>
        </row>
        <row r="1668">
          <cell r="I1668">
            <v>0</v>
          </cell>
        </row>
        <row r="1669">
          <cell r="I1669">
            <v>0</v>
          </cell>
        </row>
        <row r="1670">
          <cell r="I1670">
            <v>0</v>
          </cell>
        </row>
        <row r="1671">
          <cell r="I1671">
            <v>0</v>
          </cell>
        </row>
        <row r="1672">
          <cell r="I1672">
            <v>0</v>
          </cell>
        </row>
        <row r="1673">
          <cell r="I1673">
            <v>0</v>
          </cell>
        </row>
        <row r="1674">
          <cell r="I1674">
            <v>0</v>
          </cell>
        </row>
        <row r="1675">
          <cell r="I1675">
            <v>0</v>
          </cell>
        </row>
        <row r="1676">
          <cell r="I1676">
            <v>0</v>
          </cell>
        </row>
        <row r="1677">
          <cell r="I1677">
            <v>0</v>
          </cell>
        </row>
        <row r="1678">
          <cell r="I1678">
            <v>0</v>
          </cell>
        </row>
        <row r="1679">
          <cell r="I1679">
            <v>0</v>
          </cell>
        </row>
        <row r="1680">
          <cell r="I1680">
            <v>0</v>
          </cell>
        </row>
        <row r="1681">
          <cell r="I1681">
            <v>0</v>
          </cell>
        </row>
        <row r="1682">
          <cell r="I1682">
            <v>0</v>
          </cell>
        </row>
        <row r="1683">
          <cell r="I1683">
            <v>0</v>
          </cell>
        </row>
        <row r="1684">
          <cell r="I1684">
            <v>0</v>
          </cell>
        </row>
        <row r="1685">
          <cell r="I1685">
            <v>0</v>
          </cell>
        </row>
        <row r="1686">
          <cell r="I1686">
            <v>0</v>
          </cell>
        </row>
        <row r="1687">
          <cell r="I1687">
            <v>0</v>
          </cell>
        </row>
        <row r="1688">
          <cell r="I1688">
            <v>0</v>
          </cell>
        </row>
        <row r="1689">
          <cell r="I1689">
            <v>0</v>
          </cell>
        </row>
        <row r="1690">
          <cell r="I1690">
            <v>0</v>
          </cell>
        </row>
        <row r="1691">
          <cell r="I1691">
            <v>0</v>
          </cell>
        </row>
        <row r="1692">
          <cell r="I1692">
            <v>0</v>
          </cell>
        </row>
        <row r="1693">
          <cell r="I1693">
            <v>0</v>
          </cell>
        </row>
        <row r="1694">
          <cell r="I1694">
            <v>0</v>
          </cell>
        </row>
        <row r="1695">
          <cell r="I1695">
            <v>0</v>
          </cell>
        </row>
        <row r="1696">
          <cell r="I1696">
            <v>0</v>
          </cell>
        </row>
        <row r="1697">
          <cell r="I1697">
            <v>0</v>
          </cell>
        </row>
        <row r="1698">
          <cell r="I1698">
            <v>0</v>
          </cell>
        </row>
        <row r="1699">
          <cell r="I1699">
            <v>0</v>
          </cell>
        </row>
        <row r="1700">
          <cell r="I1700">
            <v>0</v>
          </cell>
        </row>
        <row r="1701">
          <cell r="I1701">
            <v>0</v>
          </cell>
        </row>
        <row r="1702">
          <cell r="I1702">
            <v>0</v>
          </cell>
        </row>
        <row r="1703">
          <cell r="I1703">
            <v>0</v>
          </cell>
        </row>
        <row r="1704">
          <cell r="I1704">
            <v>0</v>
          </cell>
        </row>
        <row r="1705">
          <cell r="I1705">
            <v>0</v>
          </cell>
        </row>
        <row r="1706">
          <cell r="I1706">
            <v>0</v>
          </cell>
        </row>
        <row r="1707">
          <cell r="I1707">
            <v>0</v>
          </cell>
        </row>
        <row r="1708">
          <cell r="I1708">
            <v>0</v>
          </cell>
        </row>
        <row r="1709">
          <cell r="I1709">
            <v>0</v>
          </cell>
        </row>
        <row r="1710">
          <cell r="I1710">
            <v>0</v>
          </cell>
        </row>
        <row r="1711">
          <cell r="I1711">
            <v>0</v>
          </cell>
        </row>
        <row r="1712">
          <cell r="I1712">
            <v>0</v>
          </cell>
        </row>
        <row r="1713">
          <cell r="I1713">
            <v>0</v>
          </cell>
        </row>
        <row r="1714">
          <cell r="I1714">
            <v>0</v>
          </cell>
        </row>
        <row r="1715">
          <cell r="I1715">
            <v>0</v>
          </cell>
        </row>
        <row r="1716">
          <cell r="I1716">
            <v>0</v>
          </cell>
        </row>
        <row r="1717">
          <cell r="I1717">
            <v>0</v>
          </cell>
        </row>
        <row r="1718">
          <cell r="I1718">
            <v>0</v>
          </cell>
        </row>
        <row r="1719">
          <cell r="I1719">
            <v>0</v>
          </cell>
        </row>
        <row r="1720">
          <cell r="I1720">
            <v>0</v>
          </cell>
        </row>
        <row r="1721">
          <cell r="I1721">
            <v>0</v>
          </cell>
        </row>
        <row r="1722">
          <cell r="I1722">
            <v>0</v>
          </cell>
        </row>
        <row r="1723">
          <cell r="I1723">
            <v>0</v>
          </cell>
        </row>
        <row r="1724">
          <cell r="I1724">
            <v>0</v>
          </cell>
        </row>
        <row r="1725">
          <cell r="I1725">
            <v>0</v>
          </cell>
        </row>
        <row r="1726">
          <cell r="I1726">
            <v>0</v>
          </cell>
        </row>
        <row r="1727">
          <cell r="I1727">
            <v>0</v>
          </cell>
        </row>
        <row r="1728">
          <cell r="I1728">
            <v>0</v>
          </cell>
        </row>
        <row r="1729">
          <cell r="I1729">
            <v>0</v>
          </cell>
        </row>
        <row r="1730">
          <cell r="I1730">
            <v>0</v>
          </cell>
        </row>
        <row r="1731">
          <cell r="I1731">
            <v>0</v>
          </cell>
        </row>
        <row r="1732">
          <cell r="I1732">
            <v>0</v>
          </cell>
        </row>
        <row r="1733">
          <cell r="I1733">
            <v>0</v>
          </cell>
        </row>
        <row r="1734">
          <cell r="I1734">
            <v>0</v>
          </cell>
        </row>
        <row r="1735">
          <cell r="I1735">
            <v>0</v>
          </cell>
        </row>
        <row r="1736">
          <cell r="I1736">
            <v>0</v>
          </cell>
        </row>
        <row r="1737">
          <cell r="I1737">
            <v>0</v>
          </cell>
        </row>
        <row r="1738">
          <cell r="I1738">
            <v>0</v>
          </cell>
        </row>
        <row r="1739">
          <cell r="I1739">
            <v>0</v>
          </cell>
        </row>
        <row r="1740">
          <cell r="I1740">
            <v>0</v>
          </cell>
        </row>
        <row r="1741">
          <cell r="I1741">
            <v>0</v>
          </cell>
        </row>
        <row r="1742">
          <cell r="I1742">
            <v>0</v>
          </cell>
        </row>
        <row r="1743">
          <cell r="I1743">
            <v>0</v>
          </cell>
        </row>
        <row r="1744">
          <cell r="I1744">
            <v>0</v>
          </cell>
        </row>
        <row r="1745">
          <cell r="I1745">
            <v>0</v>
          </cell>
        </row>
        <row r="1746">
          <cell r="I1746">
            <v>0</v>
          </cell>
        </row>
        <row r="1747">
          <cell r="I1747">
            <v>0</v>
          </cell>
        </row>
        <row r="1748">
          <cell r="I1748">
            <v>0</v>
          </cell>
        </row>
        <row r="1749">
          <cell r="I1749">
            <v>0</v>
          </cell>
        </row>
        <row r="1750">
          <cell r="I1750">
            <v>0</v>
          </cell>
        </row>
        <row r="1751">
          <cell r="I1751">
            <v>0</v>
          </cell>
        </row>
        <row r="1752">
          <cell r="I1752">
            <v>0</v>
          </cell>
        </row>
        <row r="1753">
          <cell r="I1753">
            <v>0</v>
          </cell>
        </row>
        <row r="1754">
          <cell r="I1754">
            <v>0</v>
          </cell>
        </row>
        <row r="1755">
          <cell r="I1755">
            <v>0</v>
          </cell>
        </row>
        <row r="1756">
          <cell r="I1756">
            <v>0</v>
          </cell>
        </row>
        <row r="1757">
          <cell r="I1757">
            <v>0</v>
          </cell>
        </row>
        <row r="1758">
          <cell r="I1758">
            <v>0</v>
          </cell>
        </row>
        <row r="1759">
          <cell r="I1759">
            <v>0</v>
          </cell>
        </row>
        <row r="1760">
          <cell r="I1760">
            <v>0</v>
          </cell>
        </row>
        <row r="1761">
          <cell r="I1761">
            <v>0</v>
          </cell>
        </row>
        <row r="1762">
          <cell r="I1762">
            <v>0</v>
          </cell>
        </row>
        <row r="1763">
          <cell r="I1763">
            <v>0</v>
          </cell>
        </row>
        <row r="1764">
          <cell r="I1764">
            <v>0</v>
          </cell>
        </row>
        <row r="1765">
          <cell r="I1765">
            <v>0</v>
          </cell>
        </row>
        <row r="1766">
          <cell r="I1766">
            <v>0</v>
          </cell>
        </row>
        <row r="1767">
          <cell r="I1767">
            <v>0</v>
          </cell>
        </row>
        <row r="1768">
          <cell r="I1768">
            <v>0</v>
          </cell>
        </row>
        <row r="1769">
          <cell r="I1769">
            <v>0</v>
          </cell>
        </row>
        <row r="1770">
          <cell r="I1770">
            <v>0</v>
          </cell>
        </row>
        <row r="1771">
          <cell r="I1771">
            <v>0</v>
          </cell>
        </row>
        <row r="1772">
          <cell r="I1772">
            <v>0</v>
          </cell>
        </row>
        <row r="1773">
          <cell r="I1773">
            <v>0</v>
          </cell>
        </row>
        <row r="1774">
          <cell r="I1774">
            <v>0</v>
          </cell>
        </row>
        <row r="1775">
          <cell r="I1775">
            <v>0</v>
          </cell>
        </row>
        <row r="1776">
          <cell r="I1776">
            <v>0</v>
          </cell>
        </row>
        <row r="1777">
          <cell r="I1777">
            <v>0</v>
          </cell>
        </row>
        <row r="1778">
          <cell r="I1778">
            <v>0</v>
          </cell>
        </row>
        <row r="1779">
          <cell r="I1779">
            <v>0</v>
          </cell>
        </row>
        <row r="1780">
          <cell r="I1780">
            <v>0</v>
          </cell>
        </row>
        <row r="1781">
          <cell r="I1781">
            <v>0</v>
          </cell>
        </row>
        <row r="1782">
          <cell r="I1782">
            <v>0</v>
          </cell>
        </row>
        <row r="1783">
          <cell r="I1783">
            <v>0</v>
          </cell>
        </row>
        <row r="1784">
          <cell r="I1784">
            <v>0</v>
          </cell>
        </row>
        <row r="1785">
          <cell r="I1785">
            <v>0</v>
          </cell>
        </row>
        <row r="1786">
          <cell r="I1786">
            <v>0</v>
          </cell>
        </row>
        <row r="1787">
          <cell r="I1787">
            <v>0</v>
          </cell>
        </row>
        <row r="1788">
          <cell r="I1788">
            <v>0</v>
          </cell>
        </row>
        <row r="1789">
          <cell r="I1789">
            <v>0</v>
          </cell>
        </row>
        <row r="1790">
          <cell r="I1790">
            <v>0</v>
          </cell>
        </row>
        <row r="1791">
          <cell r="I1791">
            <v>0</v>
          </cell>
        </row>
        <row r="1792">
          <cell r="I1792">
            <v>0</v>
          </cell>
        </row>
        <row r="1793">
          <cell r="I1793">
            <v>0</v>
          </cell>
        </row>
        <row r="1794">
          <cell r="I1794">
            <v>0</v>
          </cell>
        </row>
        <row r="1795">
          <cell r="I1795">
            <v>0</v>
          </cell>
        </row>
        <row r="1796">
          <cell r="I1796">
            <v>0</v>
          </cell>
        </row>
        <row r="1797">
          <cell r="I1797">
            <v>0</v>
          </cell>
        </row>
        <row r="1798">
          <cell r="I1798">
            <v>0</v>
          </cell>
        </row>
        <row r="1799">
          <cell r="I1799">
            <v>0</v>
          </cell>
        </row>
        <row r="1800">
          <cell r="I1800">
            <v>0</v>
          </cell>
        </row>
        <row r="1801">
          <cell r="I1801">
            <v>0</v>
          </cell>
        </row>
        <row r="1802">
          <cell r="I1802">
            <v>0</v>
          </cell>
        </row>
        <row r="1803">
          <cell r="I1803">
            <v>0</v>
          </cell>
        </row>
        <row r="1804">
          <cell r="I1804">
            <v>0</v>
          </cell>
        </row>
        <row r="1805">
          <cell r="I1805">
            <v>0</v>
          </cell>
        </row>
        <row r="1806">
          <cell r="I1806">
            <v>0</v>
          </cell>
        </row>
        <row r="1807">
          <cell r="I1807">
            <v>0</v>
          </cell>
        </row>
        <row r="1808">
          <cell r="I1808">
            <v>0</v>
          </cell>
        </row>
        <row r="1809">
          <cell r="I1809">
            <v>0</v>
          </cell>
        </row>
        <row r="1810">
          <cell r="I1810">
            <v>0</v>
          </cell>
        </row>
        <row r="1811">
          <cell r="I1811">
            <v>0</v>
          </cell>
        </row>
        <row r="1812">
          <cell r="I1812">
            <v>0</v>
          </cell>
        </row>
        <row r="1813">
          <cell r="I1813">
            <v>0</v>
          </cell>
        </row>
        <row r="1814">
          <cell r="I1814">
            <v>0</v>
          </cell>
        </row>
        <row r="1815">
          <cell r="I1815">
            <v>0</v>
          </cell>
        </row>
        <row r="1816">
          <cell r="I1816">
            <v>0</v>
          </cell>
        </row>
        <row r="1817">
          <cell r="I1817">
            <v>0</v>
          </cell>
        </row>
        <row r="1818">
          <cell r="I1818">
            <v>0</v>
          </cell>
        </row>
        <row r="1819">
          <cell r="I1819">
            <v>0</v>
          </cell>
        </row>
        <row r="1820">
          <cell r="I1820">
            <v>0</v>
          </cell>
        </row>
        <row r="1821">
          <cell r="I1821">
            <v>0</v>
          </cell>
        </row>
        <row r="1822">
          <cell r="I1822">
            <v>0</v>
          </cell>
        </row>
        <row r="1823">
          <cell r="I1823">
            <v>0</v>
          </cell>
        </row>
        <row r="1824">
          <cell r="I1824">
            <v>0</v>
          </cell>
        </row>
        <row r="1825">
          <cell r="I1825">
            <v>0</v>
          </cell>
        </row>
        <row r="1826">
          <cell r="I1826">
            <v>0</v>
          </cell>
        </row>
        <row r="1827">
          <cell r="I1827">
            <v>0</v>
          </cell>
        </row>
        <row r="1828">
          <cell r="I1828">
            <v>0</v>
          </cell>
        </row>
        <row r="1829">
          <cell r="I1829">
            <v>0</v>
          </cell>
        </row>
        <row r="1830">
          <cell r="I1830">
            <v>0</v>
          </cell>
        </row>
        <row r="1831">
          <cell r="I1831">
            <v>0</v>
          </cell>
        </row>
        <row r="1832">
          <cell r="I1832">
            <v>0</v>
          </cell>
        </row>
        <row r="1833">
          <cell r="I1833">
            <v>0</v>
          </cell>
        </row>
        <row r="1834">
          <cell r="I1834">
            <v>0</v>
          </cell>
        </row>
        <row r="1835">
          <cell r="I1835">
            <v>0</v>
          </cell>
        </row>
        <row r="1836">
          <cell r="I1836">
            <v>0</v>
          </cell>
        </row>
        <row r="1837">
          <cell r="I1837">
            <v>0</v>
          </cell>
        </row>
        <row r="1838">
          <cell r="I1838">
            <v>0</v>
          </cell>
        </row>
        <row r="1839">
          <cell r="I1839">
            <v>0</v>
          </cell>
        </row>
        <row r="1840">
          <cell r="I1840">
            <v>0</v>
          </cell>
        </row>
        <row r="1841">
          <cell r="I1841">
            <v>0</v>
          </cell>
        </row>
        <row r="1842">
          <cell r="I1842">
            <v>0</v>
          </cell>
        </row>
        <row r="1843">
          <cell r="I1843">
            <v>0</v>
          </cell>
        </row>
        <row r="1844">
          <cell r="I1844">
            <v>0</v>
          </cell>
        </row>
        <row r="1845">
          <cell r="I1845">
            <v>0</v>
          </cell>
        </row>
        <row r="1846">
          <cell r="I1846">
            <v>0</v>
          </cell>
        </row>
        <row r="1847">
          <cell r="I1847">
            <v>0</v>
          </cell>
        </row>
        <row r="1848">
          <cell r="I1848">
            <v>0</v>
          </cell>
        </row>
        <row r="1850">
          <cell r="I1850">
            <v>0</v>
          </cell>
        </row>
        <row r="1851">
          <cell r="I1851">
            <v>0</v>
          </cell>
        </row>
        <row r="1852">
          <cell r="I1852">
            <v>0</v>
          </cell>
        </row>
        <row r="1854">
          <cell r="I1854">
            <v>0</v>
          </cell>
        </row>
        <row r="1856">
          <cell r="I1856">
            <v>0</v>
          </cell>
        </row>
        <row r="1857">
          <cell r="I1857">
            <v>0</v>
          </cell>
        </row>
        <row r="1858">
          <cell r="I1858">
            <v>0</v>
          </cell>
        </row>
        <row r="1859">
          <cell r="I1859">
            <v>0</v>
          </cell>
        </row>
        <row r="1861">
          <cell r="I1861">
            <v>0</v>
          </cell>
        </row>
        <row r="1862">
          <cell r="I1862">
            <v>0</v>
          </cell>
        </row>
        <row r="1863">
          <cell r="I1863">
            <v>0</v>
          </cell>
        </row>
        <row r="1864">
          <cell r="I1864">
            <v>0</v>
          </cell>
        </row>
        <row r="1866">
          <cell r="I1866">
            <v>0</v>
          </cell>
        </row>
        <row r="1867">
          <cell r="I1867">
            <v>0</v>
          </cell>
        </row>
        <row r="1868">
          <cell r="I1868">
            <v>0</v>
          </cell>
        </row>
        <row r="1869">
          <cell r="I1869">
            <v>0</v>
          </cell>
        </row>
        <row r="1870">
          <cell r="I1870">
            <v>0</v>
          </cell>
        </row>
        <row r="1871">
          <cell r="I1871">
            <v>0</v>
          </cell>
        </row>
        <row r="1872">
          <cell r="I1872">
            <v>0</v>
          </cell>
        </row>
        <row r="1873">
          <cell r="I1873">
            <v>0</v>
          </cell>
        </row>
        <row r="1874">
          <cell r="I1874">
            <v>0</v>
          </cell>
        </row>
        <row r="1875">
          <cell r="I1875">
            <v>0</v>
          </cell>
        </row>
        <row r="1876">
          <cell r="I1876">
            <v>0</v>
          </cell>
        </row>
        <row r="1877">
          <cell r="I1877">
            <v>0</v>
          </cell>
        </row>
        <row r="1878">
          <cell r="I1878">
            <v>0</v>
          </cell>
        </row>
        <row r="1880">
          <cell r="I1880">
            <v>0</v>
          </cell>
        </row>
        <row r="1881">
          <cell r="I1881">
            <v>0</v>
          </cell>
        </row>
        <row r="1882">
          <cell r="I1882">
            <v>0</v>
          </cell>
        </row>
        <row r="1883">
          <cell r="I1883">
            <v>0</v>
          </cell>
        </row>
        <row r="1884">
          <cell r="I1884">
            <v>0</v>
          </cell>
        </row>
        <row r="1885">
          <cell r="I1885">
            <v>0</v>
          </cell>
        </row>
        <row r="1886">
          <cell r="I1886">
            <v>0</v>
          </cell>
        </row>
        <row r="1887">
          <cell r="I1887">
            <v>0</v>
          </cell>
        </row>
        <row r="1888">
          <cell r="I1888">
            <v>0</v>
          </cell>
        </row>
        <row r="1889">
          <cell r="I1889">
            <v>0</v>
          </cell>
        </row>
        <row r="1890">
          <cell r="I1890">
            <v>0</v>
          </cell>
        </row>
        <row r="1891">
          <cell r="I1891">
            <v>0</v>
          </cell>
        </row>
        <row r="1892">
          <cell r="I1892">
            <v>0</v>
          </cell>
        </row>
        <row r="1893">
          <cell r="I1893">
            <v>0</v>
          </cell>
        </row>
        <row r="1894">
          <cell r="I1894">
            <v>0</v>
          </cell>
        </row>
        <row r="1895">
          <cell r="I1895">
            <v>0</v>
          </cell>
        </row>
        <row r="1896">
          <cell r="I1896">
            <v>0</v>
          </cell>
        </row>
        <row r="1897">
          <cell r="I1897">
            <v>0</v>
          </cell>
        </row>
        <row r="1898">
          <cell r="I1898">
            <v>0</v>
          </cell>
        </row>
        <row r="1899">
          <cell r="I1899">
            <v>0</v>
          </cell>
        </row>
        <row r="1900">
          <cell r="I1900">
            <v>0</v>
          </cell>
        </row>
        <row r="1901">
          <cell r="I1901">
            <v>0</v>
          </cell>
        </row>
        <row r="1902">
          <cell r="I1902">
            <v>0</v>
          </cell>
        </row>
        <row r="1903">
          <cell r="I1903">
            <v>0</v>
          </cell>
        </row>
        <row r="1904">
          <cell r="I1904">
            <v>0</v>
          </cell>
        </row>
        <row r="1905">
          <cell r="I1905">
            <v>0</v>
          </cell>
        </row>
        <row r="1906">
          <cell r="I1906">
            <v>0</v>
          </cell>
        </row>
        <row r="1907">
          <cell r="I1907">
            <v>0</v>
          </cell>
        </row>
        <row r="1908">
          <cell r="I1908">
            <v>0</v>
          </cell>
        </row>
        <row r="1909">
          <cell r="I1909">
            <v>0</v>
          </cell>
        </row>
        <row r="1910">
          <cell r="I1910">
            <v>0</v>
          </cell>
        </row>
        <row r="1911">
          <cell r="I1911">
            <v>0</v>
          </cell>
        </row>
        <row r="1912">
          <cell r="I1912">
            <v>0</v>
          </cell>
        </row>
        <row r="1913">
          <cell r="I1913">
            <v>0</v>
          </cell>
        </row>
        <row r="1914">
          <cell r="I1914">
            <v>0</v>
          </cell>
        </row>
        <row r="1915">
          <cell r="I1915">
            <v>0</v>
          </cell>
        </row>
        <row r="1916">
          <cell r="I1916">
            <v>0</v>
          </cell>
        </row>
        <row r="1917">
          <cell r="I1917">
            <v>0</v>
          </cell>
        </row>
        <row r="1918">
          <cell r="I1918">
            <v>0</v>
          </cell>
        </row>
        <row r="1919">
          <cell r="I1919">
            <v>0</v>
          </cell>
        </row>
        <row r="1920">
          <cell r="I1920">
            <v>0</v>
          </cell>
        </row>
        <row r="1921">
          <cell r="I1921">
            <v>0</v>
          </cell>
        </row>
        <row r="1922">
          <cell r="I1922">
            <v>0</v>
          </cell>
        </row>
        <row r="1923">
          <cell r="I1923">
            <v>0</v>
          </cell>
        </row>
        <row r="1924">
          <cell r="I1924">
            <v>0</v>
          </cell>
        </row>
        <row r="1925">
          <cell r="I1925">
            <v>0</v>
          </cell>
        </row>
        <row r="1926">
          <cell r="I1926">
            <v>0</v>
          </cell>
        </row>
        <row r="1927">
          <cell r="I1927">
            <v>0</v>
          </cell>
        </row>
        <row r="1928">
          <cell r="I1928">
            <v>0</v>
          </cell>
        </row>
        <row r="1929">
          <cell r="I1929">
            <v>0</v>
          </cell>
        </row>
        <row r="1930">
          <cell r="I1930">
            <v>0</v>
          </cell>
        </row>
        <row r="1931">
          <cell r="I1931">
            <v>0</v>
          </cell>
        </row>
        <row r="1932">
          <cell r="I1932">
            <v>0</v>
          </cell>
        </row>
        <row r="1933">
          <cell r="I1933">
            <v>0</v>
          </cell>
        </row>
        <row r="1934">
          <cell r="I1934">
            <v>0</v>
          </cell>
        </row>
        <row r="1935">
          <cell r="I1935">
            <v>0</v>
          </cell>
        </row>
        <row r="1936">
          <cell r="I1936">
            <v>0</v>
          </cell>
        </row>
        <row r="1937">
          <cell r="I1937">
            <v>0</v>
          </cell>
        </row>
        <row r="1938">
          <cell r="I1938">
            <v>0</v>
          </cell>
        </row>
        <row r="1939">
          <cell r="I1939">
            <v>0</v>
          </cell>
        </row>
        <row r="1940">
          <cell r="I1940">
            <v>0</v>
          </cell>
        </row>
        <row r="1941">
          <cell r="I1941">
            <v>0</v>
          </cell>
        </row>
        <row r="1942">
          <cell r="I1942">
            <v>0</v>
          </cell>
        </row>
        <row r="1943">
          <cell r="I1943">
            <v>0</v>
          </cell>
        </row>
        <row r="1944">
          <cell r="I1944">
            <v>0</v>
          </cell>
        </row>
        <row r="1945">
          <cell r="I1945">
            <v>0</v>
          </cell>
        </row>
        <row r="1946">
          <cell r="I1946">
            <v>0</v>
          </cell>
        </row>
        <row r="1947">
          <cell r="I1947">
            <v>0</v>
          </cell>
        </row>
        <row r="1948">
          <cell r="I1948">
            <v>0</v>
          </cell>
        </row>
        <row r="1949">
          <cell r="I1949">
            <v>0</v>
          </cell>
        </row>
        <row r="1950">
          <cell r="I1950">
            <v>0</v>
          </cell>
        </row>
        <row r="1951">
          <cell r="I1951">
            <v>0</v>
          </cell>
        </row>
        <row r="1952">
          <cell r="I1952">
            <v>0</v>
          </cell>
        </row>
        <row r="1953">
          <cell r="I1953">
            <v>0</v>
          </cell>
        </row>
        <row r="1954">
          <cell r="I1954">
            <v>0</v>
          </cell>
        </row>
        <row r="1955">
          <cell r="I1955">
            <v>0</v>
          </cell>
        </row>
        <row r="1956">
          <cell r="I1956">
            <v>0</v>
          </cell>
        </row>
        <row r="1957">
          <cell r="I1957">
            <v>0</v>
          </cell>
        </row>
        <row r="1958">
          <cell r="I1958">
            <v>0</v>
          </cell>
        </row>
        <row r="1959">
          <cell r="I1959">
            <v>0</v>
          </cell>
        </row>
        <row r="1960">
          <cell r="I1960">
            <v>0</v>
          </cell>
        </row>
        <row r="1961">
          <cell r="I1961">
            <v>0</v>
          </cell>
        </row>
        <row r="1962">
          <cell r="I1962">
            <v>0</v>
          </cell>
        </row>
        <row r="1963">
          <cell r="I1963">
            <v>0</v>
          </cell>
        </row>
        <row r="1964">
          <cell r="I1964">
            <v>0</v>
          </cell>
        </row>
        <row r="1965">
          <cell r="I1965">
            <v>0</v>
          </cell>
        </row>
        <row r="1966">
          <cell r="I1966">
            <v>0</v>
          </cell>
        </row>
        <row r="1967">
          <cell r="I1967">
            <v>0</v>
          </cell>
        </row>
        <row r="1968">
          <cell r="I1968">
            <v>0</v>
          </cell>
        </row>
        <row r="1969">
          <cell r="I1969">
            <v>0</v>
          </cell>
        </row>
        <row r="1970">
          <cell r="I1970">
            <v>0</v>
          </cell>
        </row>
        <row r="1971">
          <cell r="I1971">
            <v>0</v>
          </cell>
        </row>
        <row r="1972">
          <cell r="I1972">
            <v>0</v>
          </cell>
        </row>
        <row r="1973">
          <cell r="I1973">
            <v>0</v>
          </cell>
        </row>
        <row r="1974">
          <cell r="I1974">
            <v>0</v>
          </cell>
        </row>
        <row r="1975">
          <cell r="I1975">
            <v>0</v>
          </cell>
        </row>
        <row r="1976">
          <cell r="I1976">
            <v>0</v>
          </cell>
        </row>
        <row r="1977">
          <cell r="I1977">
            <v>0</v>
          </cell>
        </row>
        <row r="1978">
          <cell r="I1978">
            <v>0</v>
          </cell>
        </row>
        <row r="1979">
          <cell r="I1979">
            <v>0</v>
          </cell>
        </row>
        <row r="1980">
          <cell r="I1980">
            <v>0</v>
          </cell>
        </row>
        <row r="1981">
          <cell r="I1981">
            <v>0</v>
          </cell>
        </row>
        <row r="1982">
          <cell r="I1982">
            <v>0</v>
          </cell>
        </row>
        <row r="1983">
          <cell r="I1983">
            <v>0</v>
          </cell>
        </row>
        <row r="1984">
          <cell r="I1984">
            <v>0</v>
          </cell>
        </row>
        <row r="1985">
          <cell r="I1985">
            <v>0</v>
          </cell>
        </row>
        <row r="1986">
          <cell r="I1986">
            <v>0</v>
          </cell>
        </row>
        <row r="1987">
          <cell r="I1987">
            <v>0</v>
          </cell>
        </row>
        <row r="1988">
          <cell r="I1988">
            <v>0</v>
          </cell>
        </row>
        <row r="1989">
          <cell r="I1989">
            <v>0</v>
          </cell>
        </row>
        <row r="1990">
          <cell r="I1990">
            <v>0</v>
          </cell>
        </row>
        <row r="1991">
          <cell r="I1991">
            <v>0</v>
          </cell>
        </row>
        <row r="1992">
          <cell r="I1992">
            <v>0</v>
          </cell>
        </row>
        <row r="1993">
          <cell r="I1993">
            <v>0</v>
          </cell>
        </row>
        <row r="1994">
          <cell r="I1994">
            <v>0</v>
          </cell>
        </row>
        <row r="1995">
          <cell r="I1995">
            <v>0</v>
          </cell>
        </row>
        <row r="1996">
          <cell r="I1996">
            <v>0</v>
          </cell>
        </row>
        <row r="1997">
          <cell r="I1997">
            <v>0</v>
          </cell>
        </row>
        <row r="1998">
          <cell r="I1998">
            <v>0</v>
          </cell>
        </row>
        <row r="1999">
          <cell r="I1999">
            <v>0</v>
          </cell>
        </row>
        <row r="2000">
          <cell r="I2000">
            <v>0</v>
          </cell>
        </row>
        <row r="2001">
          <cell r="I2001">
            <v>0</v>
          </cell>
        </row>
        <row r="2002">
          <cell r="I2002">
            <v>0</v>
          </cell>
        </row>
        <row r="2004">
          <cell r="I2004">
            <v>0</v>
          </cell>
        </row>
        <row r="2005">
          <cell r="I2005">
            <v>0</v>
          </cell>
        </row>
        <row r="2006">
          <cell r="I2006">
            <v>0</v>
          </cell>
        </row>
        <row r="2007">
          <cell r="I2007">
            <v>0</v>
          </cell>
        </row>
        <row r="2008">
          <cell r="I2008">
            <v>0</v>
          </cell>
        </row>
        <row r="2010">
          <cell r="I2010">
            <v>0</v>
          </cell>
        </row>
        <row r="2011">
          <cell r="I2011">
            <v>0</v>
          </cell>
        </row>
        <row r="2012">
          <cell r="I2012">
            <v>0</v>
          </cell>
        </row>
        <row r="2013">
          <cell r="I2013">
            <v>0</v>
          </cell>
        </row>
        <row r="2014">
          <cell r="I2014">
            <v>0</v>
          </cell>
        </row>
        <row r="2015">
          <cell r="I2015">
            <v>0</v>
          </cell>
        </row>
        <row r="2016">
          <cell r="I2016">
            <v>0</v>
          </cell>
        </row>
        <row r="2017">
          <cell r="I2017">
            <v>0</v>
          </cell>
        </row>
        <row r="2018">
          <cell r="I2018">
            <v>0</v>
          </cell>
        </row>
        <row r="2019">
          <cell r="I2019">
            <v>0</v>
          </cell>
        </row>
        <row r="2020">
          <cell r="I2020">
            <v>0</v>
          </cell>
        </row>
        <row r="2021">
          <cell r="I2021">
            <v>0</v>
          </cell>
        </row>
        <row r="2022">
          <cell r="I2022">
            <v>0</v>
          </cell>
        </row>
        <row r="2023">
          <cell r="I2023">
            <v>0</v>
          </cell>
        </row>
        <row r="2024">
          <cell r="I2024">
            <v>0</v>
          </cell>
        </row>
        <row r="2025">
          <cell r="I2025">
            <v>0</v>
          </cell>
        </row>
        <row r="2027">
          <cell r="I2027">
            <v>0</v>
          </cell>
        </row>
        <row r="2029">
          <cell r="I2029">
            <v>0</v>
          </cell>
        </row>
        <row r="2030">
          <cell r="I2030">
            <v>0</v>
          </cell>
        </row>
        <row r="2031">
          <cell r="I2031">
            <v>0</v>
          </cell>
        </row>
        <row r="2033">
          <cell r="I2033">
            <v>0</v>
          </cell>
        </row>
        <row r="2034">
          <cell r="I2034">
            <v>0</v>
          </cell>
        </row>
        <row r="2035">
          <cell r="I2035">
            <v>0</v>
          </cell>
        </row>
        <row r="2036">
          <cell r="I2036">
            <v>0</v>
          </cell>
        </row>
        <row r="2037">
          <cell r="I2037">
            <v>0</v>
          </cell>
        </row>
        <row r="2038">
          <cell r="I2038">
            <v>0</v>
          </cell>
        </row>
        <row r="2039">
          <cell r="I2039">
            <v>0</v>
          </cell>
        </row>
        <row r="2040">
          <cell r="I2040">
            <v>0</v>
          </cell>
        </row>
        <row r="2041">
          <cell r="I2041">
            <v>0</v>
          </cell>
        </row>
        <row r="2042">
          <cell r="I2042">
            <v>0</v>
          </cell>
        </row>
        <row r="2043">
          <cell r="I2043">
            <v>0</v>
          </cell>
        </row>
        <row r="2044">
          <cell r="I2044">
            <v>0</v>
          </cell>
        </row>
        <row r="2045">
          <cell r="I2045">
            <v>0</v>
          </cell>
        </row>
        <row r="2046">
          <cell r="I2046">
            <v>0</v>
          </cell>
        </row>
        <row r="2047">
          <cell r="I2047">
            <v>0</v>
          </cell>
        </row>
        <row r="2048">
          <cell r="I2048">
            <v>0</v>
          </cell>
        </row>
        <row r="2049">
          <cell r="I2049">
            <v>0</v>
          </cell>
        </row>
        <row r="2050">
          <cell r="I2050">
            <v>0</v>
          </cell>
        </row>
        <row r="2051">
          <cell r="I2051">
            <v>0</v>
          </cell>
        </row>
        <row r="2052">
          <cell r="I2052">
            <v>0</v>
          </cell>
        </row>
        <row r="2053">
          <cell r="I2053">
            <v>0</v>
          </cell>
        </row>
        <row r="2054">
          <cell r="I2054">
            <v>0</v>
          </cell>
        </row>
        <row r="2055">
          <cell r="I2055">
            <v>0</v>
          </cell>
        </row>
        <row r="2056">
          <cell r="I2056">
            <v>0</v>
          </cell>
        </row>
        <row r="2057">
          <cell r="I2057">
            <v>0</v>
          </cell>
        </row>
        <row r="2058">
          <cell r="I2058">
            <v>0</v>
          </cell>
        </row>
        <row r="2059">
          <cell r="I2059">
            <v>0</v>
          </cell>
        </row>
        <row r="2060">
          <cell r="I2060">
            <v>0</v>
          </cell>
        </row>
        <row r="2061">
          <cell r="I2061">
            <v>0</v>
          </cell>
        </row>
        <row r="2062">
          <cell r="I2062">
            <v>0</v>
          </cell>
        </row>
        <row r="2063">
          <cell r="I2063">
            <v>0</v>
          </cell>
        </row>
        <row r="2064">
          <cell r="I2064">
            <v>0</v>
          </cell>
        </row>
        <row r="2065">
          <cell r="I2065">
            <v>0</v>
          </cell>
        </row>
        <row r="2066">
          <cell r="I2066">
            <v>0</v>
          </cell>
        </row>
        <row r="2067">
          <cell r="I2067">
            <v>0</v>
          </cell>
        </row>
        <row r="2068">
          <cell r="I2068">
            <v>0</v>
          </cell>
        </row>
        <row r="2069">
          <cell r="I2069">
            <v>0</v>
          </cell>
        </row>
        <row r="2070">
          <cell r="I2070">
            <v>0</v>
          </cell>
        </row>
        <row r="2071">
          <cell r="I2071">
            <v>0</v>
          </cell>
        </row>
        <row r="2072">
          <cell r="I2072">
            <v>0</v>
          </cell>
        </row>
        <row r="2073">
          <cell r="I2073">
            <v>0</v>
          </cell>
        </row>
        <row r="2074">
          <cell r="I2074">
            <v>0</v>
          </cell>
        </row>
        <row r="2075">
          <cell r="I2075">
            <v>0</v>
          </cell>
        </row>
        <row r="2076">
          <cell r="I2076">
            <v>0</v>
          </cell>
        </row>
        <row r="2077">
          <cell r="I2077">
            <v>0</v>
          </cell>
        </row>
        <row r="2078">
          <cell r="I2078">
            <v>0</v>
          </cell>
        </row>
        <row r="2079">
          <cell r="I2079">
            <v>0</v>
          </cell>
        </row>
        <row r="2080">
          <cell r="I2080">
            <v>0</v>
          </cell>
        </row>
        <row r="2081">
          <cell r="I2081">
            <v>0</v>
          </cell>
        </row>
        <row r="2082">
          <cell r="I2082">
            <v>0</v>
          </cell>
        </row>
        <row r="2083">
          <cell r="I2083">
            <v>0</v>
          </cell>
        </row>
        <row r="2084">
          <cell r="I2084">
            <v>0</v>
          </cell>
        </row>
        <row r="2085">
          <cell r="I2085">
            <v>0</v>
          </cell>
        </row>
        <row r="2086">
          <cell r="I2086">
            <v>0</v>
          </cell>
        </row>
        <row r="2087">
          <cell r="I2087">
            <v>0</v>
          </cell>
        </row>
        <row r="2088">
          <cell r="I2088">
            <v>0</v>
          </cell>
        </row>
        <row r="2089">
          <cell r="I2089">
            <v>0</v>
          </cell>
        </row>
        <row r="2090">
          <cell r="I2090">
            <v>0</v>
          </cell>
        </row>
        <row r="2091">
          <cell r="I2091">
            <v>0</v>
          </cell>
        </row>
        <row r="2092">
          <cell r="I2092">
            <v>0</v>
          </cell>
        </row>
        <row r="2093">
          <cell r="I2093">
            <v>0</v>
          </cell>
        </row>
        <row r="2094">
          <cell r="I2094">
            <v>0</v>
          </cell>
        </row>
        <row r="2095">
          <cell r="I2095">
            <v>0</v>
          </cell>
        </row>
        <row r="2096">
          <cell r="I2096">
            <v>0</v>
          </cell>
        </row>
        <row r="2097">
          <cell r="I2097">
            <v>0</v>
          </cell>
        </row>
        <row r="2098">
          <cell r="I2098">
            <v>0</v>
          </cell>
        </row>
        <row r="2099">
          <cell r="I2099">
            <v>0</v>
          </cell>
        </row>
        <row r="2100">
          <cell r="I2100">
            <v>0</v>
          </cell>
        </row>
        <row r="2101">
          <cell r="I2101">
            <v>0</v>
          </cell>
        </row>
        <row r="2102">
          <cell r="I2102">
            <v>0</v>
          </cell>
        </row>
        <row r="2103">
          <cell r="I2103">
            <v>0</v>
          </cell>
        </row>
        <row r="2104">
          <cell r="I2104">
            <v>0</v>
          </cell>
        </row>
        <row r="2105">
          <cell r="I2105">
            <v>0</v>
          </cell>
        </row>
        <row r="2106">
          <cell r="I2106">
            <v>0</v>
          </cell>
        </row>
        <row r="2107">
          <cell r="I2107">
            <v>0</v>
          </cell>
        </row>
        <row r="2108">
          <cell r="I2108">
            <v>0</v>
          </cell>
        </row>
        <row r="2109">
          <cell r="I2109">
            <v>0</v>
          </cell>
        </row>
        <row r="2110">
          <cell r="I2110">
            <v>0</v>
          </cell>
        </row>
        <row r="2111">
          <cell r="I2111">
            <v>0</v>
          </cell>
        </row>
        <row r="2112">
          <cell r="I2112">
            <v>0</v>
          </cell>
        </row>
        <row r="2113">
          <cell r="I2113">
            <v>0</v>
          </cell>
        </row>
        <row r="2114">
          <cell r="I2114">
            <v>0</v>
          </cell>
        </row>
        <row r="2115">
          <cell r="I2115">
            <v>0</v>
          </cell>
        </row>
        <row r="2116">
          <cell r="I2116">
            <v>0</v>
          </cell>
        </row>
        <row r="2117">
          <cell r="I2117">
            <v>0</v>
          </cell>
        </row>
        <row r="2118">
          <cell r="I2118">
            <v>0</v>
          </cell>
        </row>
        <row r="2119">
          <cell r="I2119">
            <v>0</v>
          </cell>
        </row>
        <row r="2120">
          <cell r="I2120">
            <v>0</v>
          </cell>
        </row>
        <row r="2121">
          <cell r="I2121">
            <v>0</v>
          </cell>
        </row>
        <row r="2122">
          <cell r="I2122">
            <v>0</v>
          </cell>
        </row>
        <row r="2123">
          <cell r="I2123">
            <v>0</v>
          </cell>
        </row>
        <row r="2124">
          <cell r="I2124">
            <v>0</v>
          </cell>
        </row>
        <row r="2125">
          <cell r="I2125">
            <v>0</v>
          </cell>
        </row>
        <row r="2126">
          <cell r="I2126">
            <v>0</v>
          </cell>
        </row>
        <row r="2127">
          <cell r="I2127">
            <v>0</v>
          </cell>
        </row>
        <row r="2128">
          <cell r="I2128">
            <v>0</v>
          </cell>
        </row>
        <row r="2129">
          <cell r="I2129">
            <v>0</v>
          </cell>
        </row>
        <row r="2130">
          <cell r="I2130">
            <v>0</v>
          </cell>
        </row>
        <row r="2131">
          <cell r="I2131">
            <v>0</v>
          </cell>
        </row>
        <row r="2132">
          <cell r="I2132">
            <v>0</v>
          </cell>
        </row>
        <row r="2133">
          <cell r="I2133">
            <v>0</v>
          </cell>
        </row>
        <row r="2134">
          <cell r="I2134">
            <v>0</v>
          </cell>
        </row>
        <row r="2135">
          <cell r="I2135">
            <v>0</v>
          </cell>
        </row>
        <row r="2136">
          <cell r="I2136">
            <v>0</v>
          </cell>
        </row>
        <row r="2137">
          <cell r="I2137">
            <v>0</v>
          </cell>
        </row>
        <row r="2138">
          <cell r="I2138">
            <v>0</v>
          </cell>
        </row>
        <row r="2139">
          <cell r="I2139">
            <v>0</v>
          </cell>
        </row>
        <row r="2140">
          <cell r="I2140">
            <v>0</v>
          </cell>
        </row>
        <row r="2141">
          <cell r="I2141">
            <v>0</v>
          </cell>
        </row>
        <row r="2142">
          <cell r="I2142">
            <v>0</v>
          </cell>
        </row>
        <row r="2143">
          <cell r="I2143">
            <v>0</v>
          </cell>
        </row>
        <row r="2144">
          <cell r="I2144">
            <v>0</v>
          </cell>
        </row>
        <row r="2145">
          <cell r="I2145">
            <v>0</v>
          </cell>
        </row>
        <row r="2146">
          <cell r="I2146">
            <v>0</v>
          </cell>
        </row>
        <row r="2147">
          <cell r="I2147">
            <v>0</v>
          </cell>
        </row>
        <row r="2148">
          <cell r="I2148">
            <v>0</v>
          </cell>
        </row>
        <row r="2149">
          <cell r="I2149">
            <v>0</v>
          </cell>
        </row>
        <row r="2150">
          <cell r="I2150">
            <v>0</v>
          </cell>
        </row>
        <row r="2151">
          <cell r="I2151">
            <v>0</v>
          </cell>
        </row>
        <row r="2152">
          <cell r="I2152">
            <v>0</v>
          </cell>
        </row>
        <row r="2153">
          <cell r="I2153">
            <v>0</v>
          </cell>
        </row>
        <row r="2154">
          <cell r="I2154">
            <v>0</v>
          </cell>
        </row>
        <row r="2155">
          <cell r="I2155">
            <v>0</v>
          </cell>
        </row>
        <row r="2156">
          <cell r="I2156">
            <v>0</v>
          </cell>
        </row>
        <row r="2157">
          <cell r="I2157">
            <v>0</v>
          </cell>
        </row>
        <row r="2158">
          <cell r="I2158">
            <v>0</v>
          </cell>
        </row>
        <row r="2159">
          <cell r="I2159">
            <v>0</v>
          </cell>
        </row>
        <row r="2160">
          <cell r="I2160">
            <v>0</v>
          </cell>
        </row>
        <row r="2161">
          <cell r="I2161">
            <v>0</v>
          </cell>
        </row>
        <row r="2162">
          <cell r="I2162">
            <v>0</v>
          </cell>
        </row>
        <row r="2163">
          <cell r="I2163">
            <v>0</v>
          </cell>
        </row>
        <row r="2164">
          <cell r="I2164">
            <v>0</v>
          </cell>
        </row>
        <row r="2165">
          <cell r="I2165">
            <v>0</v>
          </cell>
        </row>
        <row r="2166">
          <cell r="I2166">
            <v>0</v>
          </cell>
        </row>
        <row r="2167">
          <cell r="I2167">
            <v>0</v>
          </cell>
        </row>
        <row r="2168">
          <cell r="I2168">
            <v>0</v>
          </cell>
        </row>
        <row r="2169">
          <cell r="I2169">
            <v>0</v>
          </cell>
        </row>
        <row r="2170">
          <cell r="I2170">
            <v>0</v>
          </cell>
        </row>
        <row r="2171">
          <cell r="I2171">
            <v>0</v>
          </cell>
        </row>
        <row r="2172">
          <cell r="I2172">
            <v>0</v>
          </cell>
        </row>
        <row r="2173">
          <cell r="I2173">
            <v>0</v>
          </cell>
        </row>
        <row r="2174">
          <cell r="I2174">
            <v>0</v>
          </cell>
        </row>
        <row r="2175">
          <cell r="I2175">
            <v>0</v>
          </cell>
        </row>
        <row r="2176">
          <cell r="I2176">
            <v>0</v>
          </cell>
        </row>
        <row r="2177">
          <cell r="I2177">
            <v>0</v>
          </cell>
        </row>
        <row r="2178">
          <cell r="I2178">
            <v>0</v>
          </cell>
        </row>
        <row r="2179">
          <cell r="I2179">
            <v>0</v>
          </cell>
        </row>
        <row r="2180">
          <cell r="I2180">
            <v>0</v>
          </cell>
        </row>
        <row r="2181">
          <cell r="I2181">
            <v>0</v>
          </cell>
        </row>
        <row r="2182">
          <cell r="I2182">
            <v>0</v>
          </cell>
        </row>
        <row r="2183">
          <cell r="I2183">
            <v>0</v>
          </cell>
        </row>
        <row r="2184">
          <cell r="I2184">
            <v>0</v>
          </cell>
        </row>
        <row r="2185">
          <cell r="I2185">
            <v>0</v>
          </cell>
        </row>
        <row r="2186">
          <cell r="I2186">
            <v>0</v>
          </cell>
        </row>
        <row r="2187">
          <cell r="I2187">
            <v>0</v>
          </cell>
        </row>
        <row r="2188">
          <cell r="I2188">
            <v>0</v>
          </cell>
        </row>
        <row r="2189">
          <cell r="I2189">
            <v>0</v>
          </cell>
        </row>
        <row r="2190">
          <cell r="I2190">
            <v>0</v>
          </cell>
        </row>
        <row r="2191">
          <cell r="I2191">
            <v>0</v>
          </cell>
        </row>
        <row r="2192">
          <cell r="I2192">
            <v>0</v>
          </cell>
        </row>
        <row r="2193">
          <cell r="I2193">
            <v>0</v>
          </cell>
        </row>
        <row r="2194">
          <cell r="I2194">
            <v>0</v>
          </cell>
        </row>
        <row r="2195">
          <cell r="I2195">
            <v>0</v>
          </cell>
        </row>
        <row r="2196">
          <cell r="I2196">
            <v>0</v>
          </cell>
        </row>
        <row r="2197">
          <cell r="I2197">
            <v>0</v>
          </cell>
        </row>
        <row r="2198">
          <cell r="I2198">
            <v>0</v>
          </cell>
        </row>
        <row r="2199">
          <cell r="I2199">
            <v>0</v>
          </cell>
        </row>
        <row r="2200">
          <cell r="I2200">
            <v>0</v>
          </cell>
        </row>
        <row r="2201">
          <cell r="I2201">
            <v>0</v>
          </cell>
        </row>
        <row r="2202">
          <cell r="I2202">
            <v>0</v>
          </cell>
        </row>
        <row r="2203">
          <cell r="I2203">
            <v>0</v>
          </cell>
        </row>
        <row r="2204">
          <cell r="I2204">
            <v>0</v>
          </cell>
        </row>
        <row r="2205">
          <cell r="I2205">
            <v>0</v>
          </cell>
        </row>
        <row r="2206">
          <cell r="I2206">
            <v>0</v>
          </cell>
        </row>
        <row r="2207">
          <cell r="I2207">
            <v>0</v>
          </cell>
        </row>
        <row r="2208">
          <cell r="I2208">
            <v>0</v>
          </cell>
        </row>
        <row r="2209">
          <cell r="I2209">
            <v>0</v>
          </cell>
        </row>
        <row r="2210">
          <cell r="I2210">
            <v>0</v>
          </cell>
        </row>
        <row r="2211">
          <cell r="I2211">
            <v>0</v>
          </cell>
        </row>
        <row r="2212">
          <cell r="I2212">
            <v>0</v>
          </cell>
        </row>
        <row r="2213">
          <cell r="I2213">
            <v>0</v>
          </cell>
        </row>
        <row r="2214">
          <cell r="I2214">
            <v>0</v>
          </cell>
        </row>
        <row r="2215">
          <cell r="I2215">
            <v>0</v>
          </cell>
        </row>
        <row r="2216">
          <cell r="I2216">
            <v>0</v>
          </cell>
        </row>
        <row r="2217">
          <cell r="I2217">
            <v>0</v>
          </cell>
        </row>
        <row r="2218">
          <cell r="I2218">
            <v>0</v>
          </cell>
        </row>
        <row r="2219">
          <cell r="I2219">
            <v>0</v>
          </cell>
        </row>
        <row r="2220">
          <cell r="I2220">
            <v>0</v>
          </cell>
        </row>
        <row r="2221">
          <cell r="I2221">
            <v>0</v>
          </cell>
        </row>
        <row r="2222">
          <cell r="I2222">
            <v>0</v>
          </cell>
        </row>
        <row r="2223">
          <cell r="I2223">
            <v>0</v>
          </cell>
        </row>
        <row r="2224">
          <cell r="I2224">
            <v>0</v>
          </cell>
        </row>
        <row r="2225">
          <cell r="I2225">
            <v>0</v>
          </cell>
        </row>
        <row r="2226">
          <cell r="I2226">
            <v>0</v>
          </cell>
        </row>
        <row r="2227">
          <cell r="I2227">
            <v>0</v>
          </cell>
        </row>
        <row r="2228">
          <cell r="I2228">
            <v>0</v>
          </cell>
        </row>
        <row r="2229">
          <cell r="I2229">
            <v>0</v>
          </cell>
        </row>
        <row r="2230">
          <cell r="I2230">
            <v>0</v>
          </cell>
        </row>
        <row r="2231">
          <cell r="I2231">
            <v>0</v>
          </cell>
        </row>
        <row r="2232">
          <cell r="I2232">
            <v>0</v>
          </cell>
        </row>
        <row r="2233">
          <cell r="I2233">
            <v>0</v>
          </cell>
        </row>
        <row r="2234">
          <cell r="I2234">
            <v>0</v>
          </cell>
        </row>
        <row r="2235">
          <cell r="I2235">
            <v>0</v>
          </cell>
        </row>
        <row r="2236">
          <cell r="I2236">
            <v>0</v>
          </cell>
        </row>
        <row r="2237">
          <cell r="I2237">
            <v>0</v>
          </cell>
        </row>
        <row r="2238">
          <cell r="I2238">
            <v>0</v>
          </cell>
        </row>
        <row r="2239">
          <cell r="I2239">
            <v>0</v>
          </cell>
        </row>
        <row r="2240">
          <cell r="I2240">
            <v>0</v>
          </cell>
        </row>
        <row r="2241">
          <cell r="I2241">
            <v>0</v>
          </cell>
        </row>
        <row r="2242">
          <cell r="I2242">
            <v>0</v>
          </cell>
        </row>
        <row r="2243">
          <cell r="I2243">
            <v>0</v>
          </cell>
        </row>
        <row r="2244">
          <cell r="I2244">
            <v>0</v>
          </cell>
        </row>
        <row r="2245">
          <cell r="I2245">
            <v>0</v>
          </cell>
        </row>
        <row r="2246">
          <cell r="I2246">
            <v>0</v>
          </cell>
        </row>
        <row r="2247">
          <cell r="I2247">
            <v>0</v>
          </cell>
        </row>
        <row r="2248">
          <cell r="I2248">
            <v>0</v>
          </cell>
        </row>
        <row r="2249">
          <cell r="I2249">
            <v>0</v>
          </cell>
        </row>
        <row r="2250">
          <cell r="I2250">
            <v>0</v>
          </cell>
        </row>
        <row r="2251">
          <cell r="I2251">
            <v>0</v>
          </cell>
        </row>
        <row r="2252">
          <cell r="I2252">
            <v>0</v>
          </cell>
        </row>
        <row r="2253">
          <cell r="I2253">
            <v>0</v>
          </cell>
        </row>
        <row r="2254">
          <cell r="I2254">
            <v>0</v>
          </cell>
        </row>
        <row r="2255">
          <cell r="I2255">
            <v>0</v>
          </cell>
        </row>
        <row r="2256">
          <cell r="I2256">
            <v>0</v>
          </cell>
        </row>
        <row r="2257">
          <cell r="I2257">
            <v>0</v>
          </cell>
        </row>
        <row r="2258">
          <cell r="I2258">
            <v>0</v>
          </cell>
        </row>
        <row r="2259">
          <cell r="I2259">
            <v>0</v>
          </cell>
        </row>
        <row r="2260">
          <cell r="I2260">
            <v>0</v>
          </cell>
        </row>
        <row r="2261">
          <cell r="I2261">
            <v>0</v>
          </cell>
        </row>
        <row r="2262">
          <cell r="I2262">
            <v>0</v>
          </cell>
        </row>
        <row r="2263">
          <cell r="I2263">
            <v>0</v>
          </cell>
        </row>
        <row r="2264">
          <cell r="I2264">
            <v>0</v>
          </cell>
        </row>
        <row r="2265">
          <cell r="I2265">
            <v>0</v>
          </cell>
        </row>
        <row r="2266">
          <cell r="I2266">
            <v>0</v>
          </cell>
        </row>
        <row r="2267">
          <cell r="I2267">
            <v>0</v>
          </cell>
        </row>
        <row r="2268">
          <cell r="I2268">
            <v>0</v>
          </cell>
        </row>
        <row r="2269">
          <cell r="I2269">
            <v>0</v>
          </cell>
        </row>
        <row r="2270">
          <cell r="I2270">
            <v>0</v>
          </cell>
        </row>
        <row r="2271">
          <cell r="I2271">
            <v>0</v>
          </cell>
        </row>
        <row r="2272">
          <cell r="I2272">
            <v>0</v>
          </cell>
        </row>
        <row r="2273">
          <cell r="I2273">
            <v>0</v>
          </cell>
        </row>
        <row r="2274">
          <cell r="I2274">
            <v>0</v>
          </cell>
        </row>
        <row r="2275">
          <cell r="I2275">
            <v>0</v>
          </cell>
        </row>
        <row r="2276">
          <cell r="I2276">
            <v>0</v>
          </cell>
        </row>
        <row r="2277">
          <cell r="I2277">
            <v>0</v>
          </cell>
        </row>
        <row r="2278">
          <cell r="I2278">
            <v>0</v>
          </cell>
        </row>
        <row r="2279">
          <cell r="I2279">
            <v>0</v>
          </cell>
        </row>
        <row r="2280">
          <cell r="I2280">
            <v>0</v>
          </cell>
        </row>
        <row r="2281">
          <cell r="I2281">
            <v>0</v>
          </cell>
        </row>
        <row r="2282">
          <cell r="I2282">
            <v>0</v>
          </cell>
        </row>
        <row r="2283">
          <cell r="I2283">
            <v>0</v>
          </cell>
        </row>
        <row r="2284">
          <cell r="I2284">
            <v>0</v>
          </cell>
        </row>
        <row r="2285">
          <cell r="I2285">
            <v>0</v>
          </cell>
        </row>
        <row r="2286">
          <cell r="I2286">
            <v>0</v>
          </cell>
        </row>
        <row r="2287">
          <cell r="I2287">
            <v>0</v>
          </cell>
        </row>
        <row r="2288">
          <cell r="I2288">
            <v>0</v>
          </cell>
        </row>
        <row r="2289">
          <cell r="I2289">
            <v>0</v>
          </cell>
        </row>
        <row r="2290">
          <cell r="I2290">
            <v>0</v>
          </cell>
        </row>
        <row r="2291">
          <cell r="I2291">
            <v>0</v>
          </cell>
        </row>
        <row r="2292">
          <cell r="I2292">
            <v>0</v>
          </cell>
        </row>
        <row r="2293">
          <cell r="I2293">
            <v>0</v>
          </cell>
        </row>
        <row r="2294">
          <cell r="I2294">
            <v>0</v>
          </cell>
        </row>
        <row r="2295">
          <cell r="I2295">
            <v>0</v>
          </cell>
        </row>
        <row r="2296">
          <cell r="I2296">
            <v>0</v>
          </cell>
        </row>
        <row r="2297">
          <cell r="I2297">
            <v>0</v>
          </cell>
        </row>
        <row r="2298">
          <cell r="I2298">
            <v>0</v>
          </cell>
        </row>
        <row r="2299">
          <cell r="I2299">
            <v>0</v>
          </cell>
        </row>
        <row r="2300">
          <cell r="I2300">
            <v>0</v>
          </cell>
        </row>
        <row r="2301">
          <cell r="I2301">
            <v>0</v>
          </cell>
        </row>
        <row r="2302">
          <cell r="I2302">
            <v>0</v>
          </cell>
        </row>
        <row r="2303">
          <cell r="I2303">
            <v>0</v>
          </cell>
        </row>
        <row r="2304">
          <cell r="I2304">
            <v>0</v>
          </cell>
        </row>
        <row r="2305">
          <cell r="I2305">
            <v>0</v>
          </cell>
        </row>
        <row r="2306">
          <cell r="I2306">
            <v>0</v>
          </cell>
        </row>
        <row r="2307">
          <cell r="I2307">
            <v>0</v>
          </cell>
        </row>
        <row r="2308">
          <cell r="I2308">
            <v>0</v>
          </cell>
        </row>
        <row r="2309">
          <cell r="I2309">
            <v>0</v>
          </cell>
        </row>
        <row r="2310">
          <cell r="I2310">
            <v>0</v>
          </cell>
        </row>
        <row r="2311">
          <cell r="I2311">
            <v>0</v>
          </cell>
        </row>
        <row r="2312">
          <cell r="I2312">
            <v>0</v>
          </cell>
        </row>
        <row r="2313">
          <cell r="I2313">
            <v>0</v>
          </cell>
        </row>
        <row r="2314">
          <cell r="I2314">
            <v>0</v>
          </cell>
        </row>
        <row r="2315">
          <cell r="I2315">
            <v>0</v>
          </cell>
        </row>
        <row r="2316">
          <cell r="I2316">
            <v>0</v>
          </cell>
        </row>
        <row r="2317">
          <cell r="I2317">
            <v>0</v>
          </cell>
        </row>
        <row r="2318">
          <cell r="I2318">
            <v>0</v>
          </cell>
        </row>
        <row r="2319">
          <cell r="I2319">
            <v>0</v>
          </cell>
        </row>
        <row r="2320">
          <cell r="I2320">
            <v>0</v>
          </cell>
        </row>
        <row r="2321">
          <cell r="I2321">
            <v>0</v>
          </cell>
        </row>
        <row r="2322">
          <cell r="I2322">
            <v>0</v>
          </cell>
        </row>
        <row r="2323">
          <cell r="I2323">
            <v>0</v>
          </cell>
        </row>
        <row r="2324">
          <cell r="I2324">
            <v>0</v>
          </cell>
        </row>
        <row r="2325">
          <cell r="I2325">
            <v>0</v>
          </cell>
        </row>
        <row r="2326">
          <cell r="I2326">
            <v>0</v>
          </cell>
        </row>
        <row r="2327">
          <cell r="I2327">
            <v>0</v>
          </cell>
        </row>
        <row r="2328">
          <cell r="I2328">
            <v>0</v>
          </cell>
        </row>
        <row r="2329">
          <cell r="I2329">
            <v>0</v>
          </cell>
        </row>
        <row r="2330">
          <cell r="I2330">
            <v>0</v>
          </cell>
        </row>
        <row r="2331">
          <cell r="I2331">
            <v>0</v>
          </cell>
        </row>
        <row r="2332">
          <cell r="I2332">
            <v>0</v>
          </cell>
        </row>
        <row r="2333">
          <cell r="I2333">
            <v>0</v>
          </cell>
        </row>
        <row r="2334">
          <cell r="I2334">
            <v>0</v>
          </cell>
        </row>
        <row r="2335">
          <cell r="I2335">
            <v>0</v>
          </cell>
        </row>
        <row r="2336">
          <cell r="I2336">
            <v>0</v>
          </cell>
        </row>
        <row r="2337">
          <cell r="I2337">
            <v>0</v>
          </cell>
        </row>
        <row r="2338">
          <cell r="I2338">
            <v>0</v>
          </cell>
        </row>
        <row r="2339">
          <cell r="I2339">
            <v>0</v>
          </cell>
        </row>
        <row r="2340">
          <cell r="I2340">
            <v>0</v>
          </cell>
        </row>
        <row r="2341">
          <cell r="I2341">
            <v>0</v>
          </cell>
        </row>
        <row r="2342">
          <cell r="I2342">
            <v>0</v>
          </cell>
        </row>
        <row r="2343">
          <cell r="I2343">
            <v>0</v>
          </cell>
        </row>
        <row r="2344">
          <cell r="I2344">
            <v>0</v>
          </cell>
        </row>
        <row r="2345">
          <cell r="I2345">
            <v>0</v>
          </cell>
        </row>
        <row r="2346">
          <cell r="I2346">
            <v>0</v>
          </cell>
        </row>
        <row r="2347">
          <cell r="I2347">
            <v>0</v>
          </cell>
        </row>
        <row r="2348">
          <cell r="I2348">
            <v>0</v>
          </cell>
        </row>
        <row r="2349">
          <cell r="I2349">
            <v>0</v>
          </cell>
        </row>
        <row r="2350">
          <cell r="I2350">
            <v>0</v>
          </cell>
        </row>
        <row r="2351">
          <cell r="I2351">
            <v>0</v>
          </cell>
        </row>
        <row r="2352">
          <cell r="I2352">
            <v>0</v>
          </cell>
        </row>
        <row r="2353">
          <cell r="I2353">
            <v>0</v>
          </cell>
        </row>
        <row r="2354">
          <cell r="I2354">
            <v>0</v>
          </cell>
        </row>
        <row r="2355">
          <cell r="I2355">
            <v>0</v>
          </cell>
        </row>
        <row r="2356">
          <cell r="I2356">
            <v>0</v>
          </cell>
        </row>
        <row r="2357">
          <cell r="I2357">
            <v>0</v>
          </cell>
        </row>
        <row r="2358">
          <cell r="I2358">
            <v>0</v>
          </cell>
        </row>
        <row r="2359">
          <cell r="I2359">
            <v>0</v>
          </cell>
        </row>
        <row r="2360">
          <cell r="I2360">
            <v>0</v>
          </cell>
        </row>
        <row r="2361">
          <cell r="I2361">
            <v>0</v>
          </cell>
        </row>
        <row r="2362">
          <cell r="I2362">
            <v>0</v>
          </cell>
        </row>
        <row r="2363">
          <cell r="I2363">
            <v>0</v>
          </cell>
        </row>
        <row r="2364">
          <cell r="I2364">
            <v>0</v>
          </cell>
        </row>
        <row r="2365">
          <cell r="I2365">
            <v>0</v>
          </cell>
        </row>
        <row r="2366">
          <cell r="I2366">
            <v>0</v>
          </cell>
        </row>
        <row r="2367">
          <cell r="I2367">
            <v>0</v>
          </cell>
        </row>
        <row r="2368">
          <cell r="I2368">
            <v>0</v>
          </cell>
        </row>
        <row r="2369">
          <cell r="I2369">
            <v>0</v>
          </cell>
        </row>
        <row r="2370">
          <cell r="I2370">
            <v>0</v>
          </cell>
        </row>
        <row r="2371">
          <cell r="I2371">
            <v>0</v>
          </cell>
        </row>
        <row r="2372">
          <cell r="I2372">
            <v>0</v>
          </cell>
        </row>
        <row r="2373">
          <cell r="I2373">
            <v>0</v>
          </cell>
        </row>
        <row r="2374">
          <cell r="I2374">
            <v>0</v>
          </cell>
        </row>
        <row r="2375">
          <cell r="I2375">
            <v>0</v>
          </cell>
        </row>
        <row r="2376">
          <cell r="I2376">
            <v>0</v>
          </cell>
        </row>
        <row r="2377">
          <cell r="I2377">
            <v>0</v>
          </cell>
        </row>
        <row r="2378">
          <cell r="I2378">
            <v>0</v>
          </cell>
        </row>
        <row r="2379">
          <cell r="I2379">
            <v>0</v>
          </cell>
        </row>
        <row r="2380">
          <cell r="I2380">
            <v>0</v>
          </cell>
        </row>
        <row r="2381">
          <cell r="I2381">
            <v>0</v>
          </cell>
        </row>
        <row r="2382">
          <cell r="I2382">
            <v>0</v>
          </cell>
        </row>
        <row r="2383">
          <cell r="I2383">
            <v>0</v>
          </cell>
        </row>
        <row r="2384">
          <cell r="I2384">
            <v>0</v>
          </cell>
        </row>
        <row r="2385">
          <cell r="I2385">
            <v>0</v>
          </cell>
        </row>
        <row r="2386">
          <cell r="I2386">
            <v>0</v>
          </cell>
        </row>
        <row r="2387">
          <cell r="I2387">
            <v>0</v>
          </cell>
        </row>
        <row r="2388">
          <cell r="I2388">
            <v>0</v>
          </cell>
        </row>
        <row r="2389">
          <cell r="I2389">
            <v>0</v>
          </cell>
        </row>
        <row r="2390">
          <cell r="I2390">
            <v>0</v>
          </cell>
        </row>
        <row r="2391">
          <cell r="I2391">
            <v>0</v>
          </cell>
        </row>
        <row r="2392">
          <cell r="I2392">
            <v>0</v>
          </cell>
        </row>
        <row r="2393">
          <cell r="I2393">
            <v>0</v>
          </cell>
        </row>
        <row r="2394">
          <cell r="I2394">
            <v>0</v>
          </cell>
        </row>
        <row r="2395">
          <cell r="I2395">
            <v>0</v>
          </cell>
        </row>
        <row r="2396">
          <cell r="I2396">
            <v>0</v>
          </cell>
        </row>
        <row r="2397">
          <cell r="I2397">
            <v>0</v>
          </cell>
        </row>
        <row r="2398">
          <cell r="I2398">
            <v>0</v>
          </cell>
        </row>
        <row r="2399">
          <cell r="I2399">
            <v>0</v>
          </cell>
        </row>
        <row r="2400">
          <cell r="I2400">
            <v>0</v>
          </cell>
        </row>
        <row r="2401">
          <cell r="I2401">
            <v>0</v>
          </cell>
        </row>
        <row r="2402">
          <cell r="I2402">
            <v>0</v>
          </cell>
        </row>
        <row r="2403">
          <cell r="I2403">
            <v>0</v>
          </cell>
        </row>
        <row r="2404">
          <cell r="I2404">
            <v>0</v>
          </cell>
        </row>
        <row r="2405">
          <cell r="I2405">
            <v>0</v>
          </cell>
        </row>
        <row r="2406">
          <cell r="I2406">
            <v>0</v>
          </cell>
        </row>
        <row r="2407">
          <cell r="I2407">
            <v>0</v>
          </cell>
        </row>
        <row r="2408">
          <cell r="I2408">
            <v>0</v>
          </cell>
        </row>
        <row r="2409">
          <cell r="I2409">
            <v>0</v>
          </cell>
        </row>
        <row r="2410">
          <cell r="I2410">
            <v>0</v>
          </cell>
        </row>
        <row r="2411">
          <cell r="I2411">
            <v>0</v>
          </cell>
        </row>
        <row r="2412">
          <cell r="I2412">
            <v>0</v>
          </cell>
        </row>
        <row r="2413">
          <cell r="I2413">
            <v>0</v>
          </cell>
        </row>
        <row r="2414">
          <cell r="I2414">
            <v>0</v>
          </cell>
        </row>
        <row r="2415">
          <cell r="I2415">
            <v>0</v>
          </cell>
        </row>
        <row r="2416">
          <cell r="I2416">
            <v>0</v>
          </cell>
        </row>
        <row r="2417">
          <cell r="I2417">
            <v>0</v>
          </cell>
        </row>
        <row r="2418">
          <cell r="I2418">
            <v>0</v>
          </cell>
        </row>
        <row r="2419">
          <cell r="I2419">
            <v>0</v>
          </cell>
        </row>
        <row r="2420">
          <cell r="I2420">
            <v>0</v>
          </cell>
        </row>
        <row r="2421">
          <cell r="I2421">
            <v>0</v>
          </cell>
        </row>
        <row r="2422">
          <cell r="I2422">
            <v>0</v>
          </cell>
        </row>
        <row r="2423">
          <cell r="I2423">
            <v>0</v>
          </cell>
        </row>
        <row r="2424">
          <cell r="I2424">
            <v>0</v>
          </cell>
        </row>
        <row r="2425">
          <cell r="I2425">
            <v>0</v>
          </cell>
        </row>
        <row r="2426">
          <cell r="I2426">
            <v>0</v>
          </cell>
        </row>
        <row r="2427">
          <cell r="I2427">
            <v>0</v>
          </cell>
        </row>
        <row r="2428">
          <cell r="I2428">
            <v>0</v>
          </cell>
        </row>
        <row r="2429">
          <cell r="I2429">
            <v>0</v>
          </cell>
        </row>
        <row r="2430">
          <cell r="I2430">
            <v>0</v>
          </cell>
        </row>
        <row r="2431">
          <cell r="I2431">
            <v>0</v>
          </cell>
        </row>
        <row r="2432">
          <cell r="I2432">
            <v>0</v>
          </cell>
        </row>
        <row r="2433">
          <cell r="I2433">
            <v>0</v>
          </cell>
        </row>
        <row r="2434">
          <cell r="I2434">
            <v>0</v>
          </cell>
        </row>
        <row r="2435">
          <cell r="I2435">
            <v>0</v>
          </cell>
        </row>
        <row r="2436">
          <cell r="I2436">
            <v>0</v>
          </cell>
        </row>
        <row r="2437">
          <cell r="I2437">
            <v>0</v>
          </cell>
        </row>
        <row r="2438">
          <cell r="I2438">
            <v>0</v>
          </cell>
        </row>
        <row r="2439">
          <cell r="I2439">
            <v>0</v>
          </cell>
        </row>
        <row r="2440">
          <cell r="I2440">
            <v>0</v>
          </cell>
        </row>
        <row r="2441">
          <cell r="I2441">
            <v>0</v>
          </cell>
        </row>
        <row r="2442">
          <cell r="I2442">
            <v>0</v>
          </cell>
        </row>
        <row r="2443">
          <cell r="I2443">
            <v>0</v>
          </cell>
        </row>
        <row r="2444">
          <cell r="I2444">
            <v>0</v>
          </cell>
        </row>
        <row r="2445">
          <cell r="I2445">
            <v>0</v>
          </cell>
        </row>
        <row r="2446">
          <cell r="I2446">
            <v>0</v>
          </cell>
        </row>
        <row r="2447">
          <cell r="I2447">
            <v>0</v>
          </cell>
        </row>
        <row r="2448">
          <cell r="I2448">
            <v>0</v>
          </cell>
        </row>
        <row r="2449">
          <cell r="I2449">
            <v>0</v>
          </cell>
        </row>
        <row r="2450">
          <cell r="I2450">
            <v>0</v>
          </cell>
        </row>
        <row r="2451">
          <cell r="I2451">
            <v>0</v>
          </cell>
        </row>
        <row r="2452">
          <cell r="I2452">
            <v>0</v>
          </cell>
        </row>
        <row r="2453">
          <cell r="I2453">
            <v>0</v>
          </cell>
        </row>
        <row r="2454">
          <cell r="I2454">
            <v>0</v>
          </cell>
        </row>
        <row r="2455">
          <cell r="I2455">
            <v>0</v>
          </cell>
        </row>
        <row r="2456">
          <cell r="I2456">
            <v>0</v>
          </cell>
        </row>
        <row r="2457">
          <cell r="I2457">
            <v>0</v>
          </cell>
        </row>
        <row r="2458">
          <cell r="I2458">
            <v>0</v>
          </cell>
        </row>
        <row r="2459">
          <cell r="I2459">
            <v>0</v>
          </cell>
        </row>
        <row r="2460">
          <cell r="I2460">
            <v>0</v>
          </cell>
        </row>
        <row r="2461">
          <cell r="I2461">
            <v>0</v>
          </cell>
        </row>
        <row r="2462">
          <cell r="I2462">
            <v>0</v>
          </cell>
        </row>
        <row r="2463">
          <cell r="I2463">
            <v>0</v>
          </cell>
        </row>
        <row r="2464">
          <cell r="I2464">
            <v>0</v>
          </cell>
        </row>
        <row r="2465">
          <cell r="I2465">
            <v>0</v>
          </cell>
        </row>
        <row r="2466">
          <cell r="I2466">
            <v>0</v>
          </cell>
        </row>
        <row r="2467">
          <cell r="I2467">
            <v>0</v>
          </cell>
        </row>
        <row r="2468">
          <cell r="I2468">
            <v>0</v>
          </cell>
        </row>
        <row r="2469">
          <cell r="I2469">
            <v>0</v>
          </cell>
        </row>
        <row r="2470">
          <cell r="I2470">
            <v>0</v>
          </cell>
        </row>
        <row r="2471">
          <cell r="I2471">
            <v>0</v>
          </cell>
        </row>
        <row r="2472">
          <cell r="I2472">
            <v>0</v>
          </cell>
        </row>
        <row r="2473">
          <cell r="I2473">
            <v>0</v>
          </cell>
        </row>
        <row r="2474">
          <cell r="I2474">
            <v>0</v>
          </cell>
        </row>
        <row r="2475">
          <cell r="I2475">
            <v>0</v>
          </cell>
        </row>
        <row r="2476">
          <cell r="I2476">
            <v>0</v>
          </cell>
        </row>
        <row r="2477">
          <cell r="I2477">
            <v>0</v>
          </cell>
        </row>
        <row r="2478">
          <cell r="I2478">
            <v>0</v>
          </cell>
        </row>
        <row r="2479">
          <cell r="I2479">
            <v>0</v>
          </cell>
        </row>
        <row r="2480">
          <cell r="I2480">
            <v>0</v>
          </cell>
        </row>
        <row r="2481">
          <cell r="I2481">
            <v>0</v>
          </cell>
        </row>
        <row r="2482">
          <cell r="I2482">
            <v>0</v>
          </cell>
        </row>
        <row r="2483">
          <cell r="I2483">
            <v>0</v>
          </cell>
        </row>
        <row r="2484">
          <cell r="I2484">
            <v>0</v>
          </cell>
        </row>
        <row r="2485">
          <cell r="I2485">
            <v>0</v>
          </cell>
        </row>
        <row r="2486">
          <cell r="I2486">
            <v>0</v>
          </cell>
        </row>
        <row r="2487">
          <cell r="I2487">
            <v>0</v>
          </cell>
        </row>
        <row r="2488">
          <cell r="I2488">
            <v>0</v>
          </cell>
        </row>
        <row r="2489">
          <cell r="I2489">
            <v>0</v>
          </cell>
        </row>
        <row r="2490">
          <cell r="I2490">
            <v>0</v>
          </cell>
        </row>
        <row r="2491">
          <cell r="I2491">
            <v>0</v>
          </cell>
        </row>
        <row r="2492">
          <cell r="I2492">
            <v>0</v>
          </cell>
        </row>
        <row r="2493">
          <cell r="I2493">
            <v>0</v>
          </cell>
        </row>
        <row r="2494">
          <cell r="I2494">
            <v>0</v>
          </cell>
        </row>
        <row r="2495">
          <cell r="I2495">
            <v>0</v>
          </cell>
        </row>
        <row r="2496">
          <cell r="I2496">
            <v>0</v>
          </cell>
        </row>
        <row r="2497">
          <cell r="I2497">
            <v>0</v>
          </cell>
        </row>
        <row r="2498">
          <cell r="I2498">
            <v>0</v>
          </cell>
        </row>
        <row r="2499">
          <cell r="I2499">
            <v>0</v>
          </cell>
        </row>
        <row r="2500">
          <cell r="I2500">
            <v>0</v>
          </cell>
        </row>
        <row r="2501">
          <cell r="I2501">
            <v>0</v>
          </cell>
        </row>
        <row r="2502">
          <cell r="I2502">
            <v>0</v>
          </cell>
        </row>
        <row r="2503">
          <cell r="I2503">
            <v>0</v>
          </cell>
        </row>
        <row r="2504">
          <cell r="I2504">
            <v>0</v>
          </cell>
        </row>
        <row r="2505">
          <cell r="I2505">
            <v>0</v>
          </cell>
        </row>
        <row r="2506">
          <cell r="I2506">
            <v>0</v>
          </cell>
        </row>
        <row r="2507">
          <cell r="I2507">
            <v>0</v>
          </cell>
        </row>
        <row r="2508">
          <cell r="I2508">
            <v>0</v>
          </cell>
        </row>
        <row r="2509">
          <cell r="I2509">
            <v>0</v>
          </cell>
        </row>
        <row r="2510">
          <cell r="I2510">
            <v>0</v>
          </cell>
        </row>
        <row r="2511">
          <cell r="I2511">
            <v>0</v>
          </cell>
        </row>
        <row r="2512">
          <cell r="I2512">
            <v>0</v>
          </cell>
        </row>
        <row r="2513">
          <cell r="I2513">
            <v>0</v>
          </cell>
        </row>
        <row r="2514">
          <cell r="I2514">
            <v>0</v>
          </cell>
        </row>
        <row r="2515">
          <cell r="I2515">
            <v>0</v>
          </cell>
        </row>
        <row r="2516">
          <cell r="I2516">
            <v>0</v>
          </cell>
        </row>
        <row r="2517">
          <cell r="I2517">
            <v>0</v>
          </cell>
        </row>
        <row r="2518">
          <cell r="I2518">
            <v>0</v>
          </cell>
        </row>
        <row r="2519">
          <cell r="I2519">
            <v>0</v>
          </cell>
        </row>
        <row r="2520">
          <cell r="I2520">
            <v>0</v>
          </cell>
        </row>
        <row r="2521">
          <cell r="I2521">
            <v>0</v>
          </cell>
        </row>
        <row r="2522">
          <cell r="I2522">
            <v>0</v>
          </cell>
        </row>
        <row r="2523">
          <cell r="I2523">
            <v>0</v>
          </cell>
        </row>
        <row r="2524">
          <cell r="I2524">
            <v>0</v>
          </cell>
        </row>
        <row r="2525">
          <cell r="I2525">
            <v>0</v>
          </cell>
        </row>
        <row r="2526">
          <cell r="I2526">
            <v>0</v>
          </cell>
        </row>
        <row r="2527">
          <cell r="I2527">
            <v>0</v>
          </cell>
        </row>
        <row r="2528">
          <cell r="I2528">
            <v>0</v>
          </cell>
        </row>
        <row r="2529">
          <cell r="I2529">
            <v>0</v>
          </cell>
        </row>
        <row r="2530">
          <cell r="I2530">
            <v>0</v>
          </cell>
        </row>
        <row r="2531">
          <cell r="I2531">
            <v>0</v>
          </cell>
        </row>
        <row r="2532">
          <cell r="I2532">
            <v>0</v>
          </cell>
        </row>
        <row r="2533">
          <cell r="I2533">
            <v>0</v>
          </cell>
        </row>
        <row r="2534">
          <cell r="I2534">
            <v>0</v>
          </cell>
        </row>
        <row r="2535">
          <cell r="I2535">
            <v>0</v>
          </cell>
        </row>
        <row r="2536">
          <cell r="I2536">
            <v>0</v>
          </cell>
        </row>
        <row r="2537">
          <cell r="I2537">
            <v>0</v>
          </cell>
        </row>
        <row r="2538">
          <cell r="I2538">
            <v>0</v>
          </cell>
        </row>
        <row r="2539">
          <cell r="I2539">
            <v>0</v>
          </cell>
        </row>
        <row r="2540">
          <cell r="I2540">
            <v>0</v>
          </cell>
        </row>
        <row r="2541">
          <cell r="I2541">
            <v>0</v>
          </cell>
        </row>
        <row r="2542">
          <cell r="I2542">
            <v>0</v>
          </cell>
        </row>
        <row r="2543">
          <cell r="I2543">
            <v>0</v>
          </cell>
        </row>
        <row r="2544">
          <cell r="I2544">
            <v>0</v>
          </cell>
        </row>
        <row r="2545">
          <cell r="I2545">
            <v>0</v>
          </cell>
        </row>
        <row r="2546">
          <cell r="I2546">
            <v>0</v>
          </cell>
        </row>
        <row r="2547">
          <cell r="I2547">
            <v>0</v>
          </cell>
        </row>
        <row r="2548">
          <cell r="I2548">
            <v>0</v>
          </cell>
        </row>
        <row r="2549">
          <cell r="I2549">
            <v>0</v>
          </cell>
        </row>
        <row r="2550">
          <cell r="I2550">
            <v>0</v>
          </cell>
        </row>
        <row r="2551">
          <cell r="I2551">
            <v>0</v>
          </cell>
        </row>
        <row r="2552">
          <cell r="I2552">
            <v>0</v>
          </cell>
        </row>
        <row r="2553">
          <cell r="I2553">
            <v>0</v>
          </cell>
        </row>
        <row r="2554">
          <cell r="I2554">
            <v>0</v>
          </cell>
        </row>
        <row r="2555">
          <cell r="I2555">
            <v>0</v>
          </cell>
        </row>
        <row r="2556">
          <cell r="I2556">
            <v>0</v>
          </cell>
        </row>
        <row r="2557">
          <cell r="I2557">
            <v>0</v>
          </cell>
        </row>
        <row r="2558">
          <cell r="I2558">
            <v>0</v>
          </cell>
        </row>
        <row r="2559">
          <cell r="I2559">
            <v>0</v>
          </cell>
        </row>
        <row r="2560">
          <cell r="I2560">
            <v>0</v>
          </cell>
        </row>
        <row r="2561">
          <cell r="I2561">
            <v>0</v>
          </cell>
        </row>
        <row r="2562">
          <cell r="I2562">
            <v>0</v>
          </cell>
        </row>
        <row r="2563">
          <cell r="I2563">
            <v>0</v>
          </cell>
        </row>
        <row r="2564">
          <cell r="I2564">
            <v>0</v>
          </cell>
        </row>
        <row r="2565">
          <cell r="I2565">
            <v>0</v>
          </cell>
        </row>
        <row r="2566">
          <cell r="I2566">
            <v>0</v>
          </cell>
        </row>
        <row r="2567">
          <cell r="I2567">
            <v>0</v>
          </cell>
        </row>
        <row r="2568">
          <cell r="I2568">
            <v>0</v>
          </cell>
        </row>
        <row r="2569">
          <cell r="I2569">
            <v>0</v>
          </cell>
        </row>
        <row r="2570">
          <cell r="I2570">
            <v>0</v>
          </cell>
        </row>
        <row r="2571">
          <cell r="I2571">
            <v>0</v>
          </cell>
        </row>
        <row r="2572">
          <cell r="I2572">
            <v>0</v>
          </cell>
        </row>
        <row r="2573">
          <cell r="I2573">
            <v>0</v>
          </cell>
        </row>
        <row r="2574">
          <cell r="I2574">
            <v>0</v>
          </cell>
        </row>
        <row r="2575">
          <cell r="I2575">
            <v>0</v>
          </cell>
        </row>
        <row r="2576">
          <cell r="I2576">
            <v>0</v>
          </cell>
        </row>
        <row r="2577">
          <cell r="I2577">
            <v>0</v>
          </cell>
        </row>
        <row r="2578">
          <cell r="I2578">
            <v>0</v>
          </cell>
        </row>
        <row r="2579">
          <cell r="I2579">
            <v>0</v>
          </cell>
        </row>
        <row r="2580">
          <cell r="I2580">
            <v>0</v>
          </cell>
        </row>
        <row r="2581">
          <cell r="I2581">
            <v>0</v>
          </cell>
        </row>
        <row r="2582">
          <cell r="I2582">
            <v>0</v>
          </cell>
        </row>
        <row r="2583">
          <cell r="I2583">
            <v>0</v>
          </cell>
        </row>
        <row r="2584">
          <cell r="I2584">
            <v>0</v>
          </cell>
        </row>
        <row r="2585">
          <cell r="I2585">
            <v>0</v>
          </cell>
        </row>
        <row r="2586">
          <cell r="I2586">
            <v>0</v>
          </cell>
        </row>
        <row r="2587">
          <cell r="I2587">
            <v>0</v>
          </cell>
        </row>
        <row r="2588">
          <cell r="I2588">
            <v>0</v>
          </cell>
        </row>
        <row r="2589">
          <cell r="I2589">
            <v>0</v>
          </cell>
        </row>
        <row r="2590">
          <cell r="I2590">
            <v>0</v>
          </cell>
        </row>
        <row r="2591">
          <cell r="I2591">
            <v>0</v>
          </cell>
        </row>
        <row r="2592">
          <cell r="I2592">
            <v>0</v>
          </cell>
        </row>
        <row r="2593">
          <cell r="I2593">
            <v>0</v>
          </cell>
        </row>
        <row r="2594">
          <cell r="I2594">
            <v>0</v>
          </cell>
        </row>
        <row r="2595">
          <cell r="I2595">
            <v>0</v>
          </cell>
        </row>
        <row r="2596">
          <cell r="I2596">
            <v>0</v>
          </cell>
        </row>
        <row r="2597">
          <cell r="I2597">
            <v>0</v>
          </cell>
        </row>
        <row r="2598">
          <cell r="I2598">
            <v>0</v>
          </cell>
        </row>
        <row r="2599">
          <cell r="I2599">
            <v>0</v>
          </cell>
        </row>
        <row r="2600">
          <cell r="I2600">
            <v>0</v>
          </cell>
        </row>
        <row r="2601">
          <cell r="I2601">
            <v>0</v>
          </cell>
        </row>
        <row r="2602">
          <cell r="I2602">
            <v>0</v>
          </cell>
        </row>
        <row r="2603">
          <cell r="I2603">
            <v>0</v>
          </cell>
        </row>
        <row r="2604">
          <cell r="I2604">
            <v>0</v>
          </cell>
        </row>
        <row r="2605">
          <cell r="I2605">
            <v>0</v>
          </cell>
        </row>
        <row r="2606">
          <cell r="I2606">
            <v>0</v>
          </cell>
        </row>
        <row r="2608">
          <cell r="I2608">
            <v>0</v>
          </cell>
        </row>
        <row r="2609">
          <cell r="I2609">
            <v>0</v>
          </cell>
        </row>
        <row r="2610">
          <cell r="I2610">
            <v>0</v>
          </cell>
        </row>
        <row r="2611">
          <cell r="I2611">
            <v>0</v>
          </cell>
        </row>
        <row r="2612">
          <cell r="I2612">
            <v>0</v>
          </cell>
        </row>
        <row r="2613">
          <cell r="I2613">
            <v>0</v>
          </cell>
        </row>
        <row r="2614">
          <cell r="I2614">
            <v>0</v>
          </cell>
        </row>
        <row r="2615">
          <cell r="I2615">
            <v>0</v>
          </cell>
        </row>
        <row r="2616">
          <cell r="I2616">
            <v>0</v>
          </cell>
        </row>
        <row r="2617">
          <cell r="I2617">
            <v>0</v>
          </cell>
        </row>
        <row r="2618">
          <cell r="I2618">
            <v>0</v>
          </cell>
        </row>
        <row r="2619">
          <cell r="I2619">
            <v>0</v>
          </cell>
        </row>
        <row r="2620">
          <cell r="I2620">
            <v>0</v>
          </cell>
        </row>
        <row r="2621">
          <cell r="I2621">
            <v>0</v>
          </cell>
        </row>
        <row r="2622">
          <cell r="I2622">
            <v>0</v>
          </cell>
        </row>
        <row r="2623">
          <cell r="I2623">
            <v>0</v>
          </cell>
        </row>
        <row r="2624">
          <cell r="I2624">
            <v>0</v>
          </cell>
        </row>
        <row r="2625">
          <cell r="I2625">
            <v>0</v>
          </cell>
        </row>
        <row r="2626">
          <cell r="I2626">
            <v>0</v>
          </cell>
        </row>
        <row r="2627">
          <cell r="I2627">
            <v>0</v>
          </cell>
        </row>
        <row r="2628">
          <cell r="I2628">
            <v>0</v>
          </cell>
        </row>
        <row r="2629">
          <cell r="I2629">
            <v>0</v>
          </cell>
        </row>
        <row r="2630">
          <cell r="I2630">
            <v>0</v>
          </cell>
        </row>
        <row r="2631">
          <cell r="I2631">
            <v>0</v>
          </cell>
        </row>
        <row r="2632">
          <cell r="I2632">
            <v>0</v>
          </cell>
        </row>
        <row r="2633">
          <cell r="I2633">
            <v>0</v>
          </cell>
        </row>
        <row r="2634">
          <cell r="I2634">
            <v>0</v>
          </cell>
        </row>
        <row r="2635">
          <cell r="I2635">
            <v>0</v>
          </cell>
        </row>
        <row r="2636">
          <cell r="I2636">
            <v>0</v>
          </cell>
        </row>
        <row r="2637">
          <cell r="I2637">
            <v>0</v>
          </cell>
        </row>
        <row r="2638">
          <cell r="I2638">
            <v>0</v>
          </cell>
        </row>
        <row r="2639">
          <cell r="I2639">
            <v>0</v>
          </cell>
        </row>
        <row r="2640">
          <cell r="I2640">
            <v>0</v>
          </cell>
        </row>
        <row r="2641">
          <cell r="I2641">
            <v>0</v>
          </cell>
        </row>
        <row r="2642">
          <cell r="I2642">
            <v>0</v>
          </cell>
        </row>
        <row r="2643">
          <cell r="I2643">
            <v>0</v>
          </cell>
        </row>
        <row r="2644">
          <cell r="I2644">
            <v>0</v>
          </cell>
        </row>
        <row r="2645">
          <cell r="I2645">
            <v>0</v>
          </cell>
        </row>
        <row r="2646">
          <cell r="I2646">
            <v>0</v>
          </cell>
        </row>
        <row r="2647">
          <cell r="I2647">
            <v>0</v>
          </cell>
        </row>
        <row r="2648">
          <cell r="I2648">
            <v>0</v>
          </cell>
        </row>
        <row r="2649">
          <cell r="I2649">
            <v>0</v>
          </cell>
        </row>
        <row r="2650">
          <cell r="I2650">
            <v>0</v>
          </cell>
        </row>
        <row r="2651">
          <cell r="I2651">
            <v>0</v>
          </cell>
        </row>
        <row r="2652">
          <cell r="I2652">
            <v>0</v>
          </cell>
        </row>
        <row r="2653">
          <cell r="I2653">
            <v>0</v>
          </cell>
        </row>
        <row r="2654">
          <cell r="I2654">
            <v>0</v>
          </cell>
        </row>
        <row r="2655">
          <cell r="I2655">
            <v>0</v>
          </cell>
        </row>
        <row r="2656">
          <cell r="I2656">
            <v>0</v>
          </cell>
        </row>
        <row r="2657">
          <cell r="I2657">
            <v>0</v>
          </cell>
        </row>
        <row r="2658">
          <cell r="I2658">
            <v>0</v>
          </cell>
        </row>
        <row r="2659">
          <cell r="I2659">
            <v>0</v>
          </cell>
        </row>
        <row r="2660">
          <cell r="I2660">
            <v>0</v>
          </cell>
        </row>
        <row r="2661">
          <cell r="I2661">
            <v>0</v>
          </cell>
        </row>
        <row r="2662">
          <cell r="I2662">
            <v>0</v>
          </cell>
        </row>
        <row r="2663">
          <cell r="I2663">
            <v>0</v>
          </cell>
        </row>
        <row r="2664">
          <cell r="I2664">
            <v>0</v>
          </cell>
        </row>
        <row r="2665">
          <cell r="I2665">
            <v>0</v>
          </cell>
        </row>
        <row r="2666">
          <cell r="I2666">
            <v>0</v>
          </cell>
        </row>
        <row r="2667">
          <cell r="I2667">
            <v>0</v>
          </cell>
        </row>
        <row r="2668">
          <cell r="I2668">
            <v>0</v>
          </cell>
        </row>
        <row r="2669">
          <cell r="I2669">
            <v>0</v>
          </cell>
        </row>
        <row r="2670">
          <cell r="I2670">
            <v>0</v>
          </cell>
        </row>
        <row r="2671">
          <cell r="I2671">
            <v>0</v>
          </cell>
        </row>
        <row r="2672">
          <cell r="I2672">
            <v>0</v>
          </cell>
        </row>
        <row r="2673">
          <cell r="I2673">
            <v>0</v>
          </cell>
        </row>
        <row r="2674">
          <cell r="I2674">
            <v>0</v>
          </cell>
        </row>
        <row r="2675">
          <cell r="I2675">
            <v>0</v>
          </cell>
        </row>
        <row r="2676">
          <cell r="I2676">
            <v>0</v>
          </cell>
        </row>
        <row r="2677">
          <cell r="I2677">
            <v>0</v>
          </cell>
        </row>
        <row r="2678">
          <cell r="I2678">
            <v>0</v>
          </cell>
        </row>
        <row r="2679">
          <cell r="I2679">
            <v>0</v>
          </cell>
        </row>
        <row r="2680">
          <cell r="I2680">
            <v>0</v>
          </cell>
        </row>
        <row r="2681">
          <cell r="I2681">
            <v>0</v>
          </cell>
        </row>
        <row r="2682">
          <cell r="I2682">
            <v>0</v>
          </cell>
        </row>
        <row r="2683">
          <cell r="I2683">
            <v>0</v>
          </cell>
        </row>
        <row r="2684">
          <cell r="I2684">
            <v>0</v>
          </cell>
        </row>
        <row r="2685">
          <cell r="I2685">
            <v>0</v>
          </cell>
        </row>
        <row r="2686">
          <cell r="I2686">
            <v>0</v>
          </cell>
        </row>
        <row r="2687">
          <cell r="I2687">
            <v>0</v>
          </cell>
        </row>
        <row r="2688">
          <cell r="I2688">
            <v>0</v>
          </cell>
        </row>
        <row r="2689">
          <cell r="I2689">
            <v>0</v>
          </cell>
        </row>
        <row r="2690">
          <cell r="I2690">
            <v>0</v>
          </cell>
        </row>
        <row r="2691">
          <cell r="I2691">
            <v>0</v>
          </cell>
        </row>
        <row r="2692">
          <cell r="I2692">
            <v>0</v>
          </cell>
        </row>
        <row r="2693">
          <cell r="I2693">
            <v>0</v>
          </cell>
        </row>
        <row r="2694">
          <cell r="I2694">
            <v>0</v>
          </cell>
        </row>
        <row r="2695">
          <cell r="I2695">
            <v>0</v>
          </cell>
        </row>
        <row r="2696">
          <cell r="I2696">
            <v>0</v>
          </cell>
        </row>
        <row r="2697">
          <cell r="I2697">
            <v>0</v>
          </cell>
        </row>
        <row r="2698">
          <cell r="I2698">
            <v>0</v>
          </cell>
        </row>
        <row r="2699">
          <cell r="I2699">
            <v>0</v>
          </cell>
        </row>
        <row r="2700">
          <cell r="I2700">
            <v>0</v>
          </cell>
        </row>
        <row r="2701">
          <cell r="I2701">
            <v>0</v>
          </cell>
        </row>
        <row r="2702">
          <cell r="I2702">
            <v>0</v>
          </cell>
        </row>
        <row r="2703">
          <cell r="I2703">
            <v>0</v>
          </cell>
        </row>
        <row r="2704">
          <cell r="I2704">
            <v>0</v>
          </cell>
        </row>
        <row r="2705">
          <cell r="I2705">
            <v>0</v>
          </cell>
        </row>
        <row r="2706">
          <cell r="I2706">
            <v>0</v>
          </cell>
        </row>
        <row r="2707">
          <cell r="I2707">
            <v>0</v>
          </cell>
        </row>
        <row r="2708">
          <cell r="I2708">
            <v>0</v>
          </cell>
        </row>
        <row r="2709">
          <cell r="I2709">
            <v>0</v>
          </cell>
        </row>
        <row r="2710">
          <cell r="I2710">
            <v>0</v>
          </cell>
        </row>
        <row r="2711">
          <cell r="I2711">
            <v>0</v>
          </cell>
        </row>
        <row r="2712">
          <cell r="I2712">
            <v>0</v>
          </cell>
        </row>
        <row r="2713">
          <cell r="I2713">
            <v>0</v>
          </cell>
        </row>
        <row r="2714">
          <cell r="I2714">
            <v>0</v>
          </cell>
        </row>
        <row r="2715">
          <cell r="I2715">
            <v>0</v>
          </cell>
        </row>
        <row r="2716">
          <cell r="I2716">
            <v>0</v>
          </cell>
        </row>
        <row r="2717">
          <cell r="I2717">
            <v>0</v>
          </cell>
        </row>
        <row r="2719">
          <cell r="I2719">
            <v>0</v>
          </cell>
        </row>
        <row r="2720">
          <cell r="I2720">
            <v>0</v>
          </cell>
        </row>
        <row r="2721">
          <cell r="I2721">
            <v>0</v>
          </cell>
        </row>
        <row r="2722">
          <cell r="I2722">
            <v>0</v>
          </cell>
        </row>
        <row r="2723">
          <cell r="I2723">
            <v>0</v>
          </cell>
        </row>
        <row r="2724">
          <cell r="I2724">
            <v>0</v>
          </cell>
        </row>
        <row r="2725">
          <cell r="I2725">
            <v>0</v>
          </cell>
        </row>
        <row r="2726">
          <cell r="I2726">
            <v>0</v>
          </cell>
        </row>
        <row r="2727">
          <cell r="I2727">
            <v>0</v>
          </cell>
        </row>
        <row r="2728">
          <cell r="I2728">
            <v>0</v>
          </cell>
        </row>
        <row r="2729">
          <cell r="I2729">
            <v>0</v>
          </cell>
        </row>
        <row r="2730">
          <cell r="I2730">
            <v>0</v>
          </cell>
        </row>
        <row r="2731">
          <cell r="I2731">
            <v>0</v>
          </cell>
        </row>
        <row r="2732">
          <cell r="I2732">
            <v>0</v>
          </cell>
        </row>
        <row r="2733">
          <cell r="I2733">
            <v>0</v>
          </cell>
        </row>
        <row r="2734">
          <cell r="I2734">
            <v>0</v>
          </cell>
        </row>
        <row r="2735">
          <cell r="I2735">
            <v>0</v>
          </cell>
        </row>
        <row r="2736">
          <cell r="I2736">
            <v>0</v>
          </cell>
        </row>
        <row r="2737">
          <cell r="I2737">
            <v>0</v>
          </cell>
        </row>
        <row r="2738">
          <cell r="I2738">
            <v>0</v>
          </cell>
        </row>
        <row r="2739">
          <cell r="I2739">
            <v>0</v>
          </cell>
        </row>
        <row r="2740">
          <cell r="I2740">
            <v>0</v>
          </cell>
        </row>
        <row r="2741">
          <cell r="I2741">
            <v>0</v>
          </cell>
        </row>
        <row r="2742">
          <cell r="I2742">
            <v>0</v>
          </cell>
        </row>
        <row r="2743">
          <cell r="I2743">
            <v>0</v>
          </cell>
        </row>
        <row r="2744">
          <cell r="I2744">
            <v>0</v>
          </cell>
        </row>
        <row r="2745">
          <cell r="I2745">
            <v>0</v>
          </cell>
        </row>
        <row r="2746">
          <cell r="I2746">
            <v>0</v>
          </cell>
        </row>
        <row r="2747">
          <cell r="I2747">
            <v>0</v>
          </cell>
        </row>
        <row r="2748">
          <cell r="I2748">
            <v>0</v>
          </cell>
        </row>
        <row r="2749">
          <cell r="I2749">
            <v>0</v>
          </cell>
        </row>
        <row r="2750">
          <cell r="I2750">
            <v>0</v>
          </cell>
        </row>
        <row r="2751">
          <cell r="I2751">
            <v>0</v>
          </cell>
        </row>
        <row r="2752">
          <cell r="I2752">
            <v>0</v>
          </cell>
        </row>
        <row r="2753">
          <cell r="I2753">
            <v>0</v>
          </cell>
        </row>
        <row r="2754">
          <cell r="I2754">
            <v>0</v>
          </cell>
        </row>
        <row r="2755">
          <cell r="I2755">
            <v>0</v>
          </cell>
        </row>
        <row r="2756">
          <cell r="I2756">
            <v>0</v>
          </cell>
        </row>
        <row r="2757">
          <cell r="I2757">
            <v>0</v>
          </cell>
        </row>
        <row r="2758">
          <cell r="I2758">
            <v>0</v>
          </cell>
        </row>
        <row r="2759">
          <cell r="I2759">
            <v>0</v>
          </cell>
        </row>
        <row r="2760">
          <cell r="I2760">
            <v>0</v>
          </cell>
        </row>
        <row r="2761">
          <cell r="I2761">
            <v>0</v>
          </cell>
        </row>
        <row r="2762">
          <cell r="I2762">
            <v>0</v>
          </cell>
        </row>
        <row r="2763">
          <cell r="I2763">
            <v>0</v>
          </cell>
        </row>
        <row r="2764">
          <cell r="I2764">
            <v>0</v>
          </cell>
        </row>
        <row r="2765">
          <cell r="I2765">
            <v>0</v>
          </cell>
        </row>
        <row r="2766">
          <cell r="I2766">
            <v>0</v>
          </cell>
        </row>
        <row r="2767">
          <cell r="I2767">
            <v>0</v>
          </cell>
        </row>
        <row r="2768">
          <cell r="I2768">
            <v>0</v>
          </cell>
        </row>
        <row r="2769">
          <cell r="I2769">
            <v>0</v>
          </cell>
        </row>
        <row r="2770">
          <cell r="I2770">
            <v>0</v>
          </cell>
        </row>
        <row r="2771">
          <cell r="I2771">
            <v>0</v>
          </cell>
        </row>
        <row r="2772">
          <cell r="I2772">
            <v>0</v>
          </cell>
        </row>
        <row r="2773">
          <cell r="I2773">
            <v>0</v>
          </cell>
        </row>
        <row r="2774">
          <cell r="I2774">
            <v>0</v>
          </cell>
        </row>
        <row r="2775">
          <cell r="I2775">
            <v>0</v>
          </cell>
        </row>
        <row r="2776">
          <cell r="I2776">
            <v>0</v>
          </cell>
        </row>
        <row r="2777">
          <cell r="I2777">
            <v>0</v>
          </cell>
        </row>
        <row r="2779">
          <cell r="I2779">
            <v>0</v>
          </cell>
        </row>
        <row r="2780">
          <cell r="I2780">
            <v>0</v>
          </cell>
        </row>
        <row r="2781">
          <cell r="I2781">
            <v>0</v>
          </cell>
        </row>
        <row r="2782">
          <cell r="I2782">
            <v>0</v>
          </cell>
        </row>
        <row r="2783">
          <cell r="I2783">
            <v>0</v>
          </cell>
        </row>
        <row r="2784">
          <cell r="I2784">
            <v>0</v>
          </cell>
        </row>
        <row r="2785">
          <cell r="I2785">
            <v>0</v>
          </cell>
        </row>
        <row r="2786">
          <cell r="I2786">
            <v>0</v>
          </cell>
        </row>
        <row r="2787">
          <cell r="I2787">
            <v>0</v>
          </cell>
        </row>
        <row r="2788">
          <cell r="I2788">
            <v>0</v>
          </cell>
        </row>
        <row r="2789">
          <cell r="I2789">
            <v>0</v>
          </cell>
        </row>
        <row r="2790">
          <cell r="I2790">
            <v>0</v>
          </cell>
        </row>
        <row r="2791">
          <cell r="I2791">
            <v>0</v>
          </cell>
        </row>
        <row r="2792">
          <cell r="I2792">
            <v>0</v>
          </cell>
        </row>
        <row r="2793">
          <cell r="I2793">
            <v>0</v>
          </cell>
        </row>
        <row r="2794">
          <cell r="I2794">
            <v>0</v>
          </cell>
        </row>
        <row r="2795">
          <cell r="I2795">
            <v>0</v>
          </cell>
        </row>
        <row r="2796">
          <cell r="I2796">
            <v>0</v>
          </cell>
        </row>
        <row r="2797">
          <cell r="I2797">
            <v>0</v>
          </cell>
        </row>
        <row r="2798">
          <cell r="I2798">
            <v>0</v>
          </cell>
        </row>
        <row r="2799">
          <cell r="I2799">
            <v>0</v>
          </cell>
        </row>
        <row r="2800">
          <cell r="I2800">
            <v>0</v>
          </cell>
        </row>
        <row r="2801">
          <cell r="I2801">
            <v>0</v>
          </cell>
        </row>
        <row r="2802">
          <cell r="I2802">
            <v>0</v>
          </cell>
        </row>
        <row r="2803">
          <cell r="I2803">
            <v>0</v>
          </cell>
        </row>
        <row r="2804">
          <cell r="I2804">
            <v>0</v>
          </cell>
        </row>
        <row r="2805">
          <cell r="I2805">
            <v>0</v>
          </cell>
        </row>
        <row r="2806">
          <cell r="I2806">
            <v>0</v>
          </cell>
        </row>
        <row r="2807">
          <cell r="I2807">
            <v>0</v>
          </cell>
        </row>
        <row r="2808">
          <cell r="I2808">
            <v>0</v>
          </cell>
        </row>
        <row r="2809">
          <cell r="I2809">
            <v>0</v>
          </cell>
        </row>
        <row r="2810">
          <cell r="I2810">
            <v>0</v>
          </cell>
        </row>
        <row r="2811">
          <cell r="I2811">
            <v>0</v>
          </cell>
        </row>
        <row r="2812">
          <cell r="I2812">
            <v>0</v>
          </cell>
        </row>
        <row r="2813">
          <cell r="I2813">
            <v>0</v>
          </cell>
        </row>
        <row r="2814">
          <cell r="I2814">
            <v>0</v>
          </cell>
        </row>
        <row r="2815">
          <cell r="I2815">
            <v>0</v>
          </cell>
        </row>
        <row r="2816">
          <cell r="I2816">
            <v>0</v>
          </cell>
        </row>
        <row r="2818">
          <cell r="I2818">
            <v>0</v>
          </cell>
        </row>
        <row r="2819">
          <cell r="I2819">
            <v>0</v>
          </cell>
        </row>
        <row r="2820">
          <cell r="I2820">
            <v>0</v>
          </cell>
        </row>
        <row r="2821">
          <cell r="I2821">
            <v>0</v>
          </cell>
        </row>
        <row r="2822">
          <cell r="I2822">
            <v>0</v>
          </cell>
        </row>
        <row r="2823">
          <cell r="I2823">
            <v>0</v>
          </cell>
        </row>
        <row r="2824">
          <cell r="I2824">
            <v>0</v>
          </cell>
        </row>
        <row r="2825">
          <cell r="I2825">
            <v>0</v>
          </cell>
        </row>
        <row r="2826">
          <cell r="I2826">
            <v>0</v>
          </cell>
        </row>
        <row r="2827">
          <cell r="I2827">
            <v>0</v>
          </cell>
        </row>
        <row r="2828">
          <cell r="I2828">
            <v>0</v>
          </cell>
        </row>
        <row r="2829">
          <cell r="I2829">
            <v>0</v>
          </cell>
        </row>
        <row r="2830">
          <cell r="I2830">
            <v>0</v>
          </cell>
        </row>
        <row r="2831">
          <cell r="I2831">
            <v>0</v>
          </cell>
        </row>
        <row r="2832">
          <cell r="I2832">
            <v>0</v>
          </cell>
        </row>
        <row r="2833">
          <cell r="I2833">
            <v>0</v>
          </cell>
        </row>
        <row r="2834">
          <cell r="I2834">
            <v>0</v>
          </cell>
        </row>
        <row r="2835">
          <cell r="I2835">
            <v>0</v>
          </cell>
        </row>
        <row r="2836">
          <cell r="I2836">
            <v>0</v>
          </cell>
        </row>
        <row r="2837">
          <cell r="I2837">
            <v>0</v>
          </cell>
        </row>
        <row r="2838">
          <cell r="I2838">
            <v>0</v>
          </cell>
        </row>
        <row r="2839">
          <cell r="I2839">
            <v>0</v>
          </cell>
        </row>
        <row r="2840">
          <cell r="I2840">
            <v>0</v>
          </cell>
        </row>
        <row r="2841">
          <cell r="I2841">
            <v>0</v>
          </cell>
        </row>
        <row r="2842">
          <cell r="I2842">
            <v>0</v>
          </cell>
        </row>
        <row r="2843">
          <cell r="I2843">
            <v>0</v>
          </cell>
        </row>
        <row r="2844">
          <cell r="I2844">
            <v>0</v>
          </cell>
        </row>
        <row r="2845">
          <cell r="I2845">
            <v>0</v>
          </cell>
        </row>
        <row r="2846">
          <cell r="I2846">
            <v>0</v>
          </cell>
        </row>
        <row r="2847">
          <cell r="I2847">
            <v>0</v>
          </cell>
        </row>
        <row r="2848">
          <cell r="I2848">
            <v>0</v>
          </cell>
        </row>
        <row r="2849">
          <cell r="I2849">
            <v>0</v>
          </cell>
        </row>
        <row r="2850">
          <cell r="I2850">
            <v>0</v>
          </cell>
        </row>
        <row r="2851">
          <cell r="I2851">
            <v>0</v>
          </cell>
        </row>
        <row r="2852">
          <cell r="I2852">
            <v>0</v>
          </cell>
        </row>
        <row r="2853">
          <cell r="I2853">
            <v>0</v>
          </cell>
        </row>
        <row r="2854">
          <cell r="I2854">
            <v>0</v>
          </cell>
        </row>
        <row r="2855">
          <cell r="I2855">
            <v>0</v>
          </cell>
        </row>
        <row r="2856">
          <cell r="I2856">
            <v>0</v>
          </cell>
        </row>
        <row r="2857">
          <cell r="I2857">
            <v>0</v>
          </cell>
        </row>
        <row r="2858">
          <cell r="I2858">
            <v>0</v>
          </cell>
        </row>
        <row r="2859">
          <cell r="I2859">
            <v>0</v>
          </cell>
        </row>
        <row r="2860"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3">
          <cell r="I3663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9">
          <cell r="I3699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5">
          <cell r="I4085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4">
          <cell r="I4454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6">
          <cell r="I4996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7">
          <cell r="I5137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7">
          <cell r="I5167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5">
          <cell r="I5195">
            <v>0</v>
          </cell>
        </row>
        <row r="5196">
          <cell r="I519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6"/>
      <sheetName val="mar06"/>
      <sheetName val="UINS"/>
      <sheetName val="UCAT"/>
      <sheetName val="UGM"/>
      <sheetName val="UI jan05-dec05"/>
      <sheetName val="UI jan06-mar06"/>
      <sheetName val="qterly stst"/>
      <sheetName val="TREND PAL"/>
      <sheetName val="Links"/>
      <sheetName val="UI_jan05-dec05"/>
      <sheetName val="UI_jan06-mar06"/>
      <sheetName val="qterly_stst"/>
      <sheetName val="TREND_PAL"/>
      <sheetName val="UI_jan05-dec051"/>
      <sheetName val="UI_jan06-mar061"/>
      <sheetName val="qterly_stst1"/>
      <sheetName val="TREND_PAL1"/>
      <sheetName val="UI_jan05-dec052"/>
      <sheetName val="UI_jan06-mar062"/>
      <sheetName val="qterly_stst2"/>
      <sheetName val="TREND_PAL2"/>
      <sheetName val="UI_jan05-dec053"/>
      <sheetName val="UI_jan06-mar063"/>
      <sheetName val="qterly_stst3"/>
      <sheetName val="TREND_PAL3"/>
      <sheetName val="UI_jan05-dec054"/>
      <sheetName val="UI_jan06-mar064"/>
      <sheetName val="qterly_stst4"/>
      <sheetName val="TREND_PAL4"/>
      <sheetName val="UI_jan05-dec055"/>
      <sheetName val="UI_jan06-mar065"/>
      <sheetName val="qterly_stst5"/>
      <sheetName val="TREND_PAL5"/>
      <sheetName val="UI_jan05-dec056"/>
      <sheetName val="UI_jan06-mar066"/>
      <sheetName val="qterly_stst6"/>
      <sheetName val="TREND_PAL6"/>
      <sheetName val="UI_jan05-dec0518"/>
      <sheetName val="UI_jan06-mar0618"/>
      <sheetName val="qterly_stst18"/>
      <sheetName val="TREND_PAL18"/>
      <sheetName val="UI_jan05-dec059"/>
      <sheetName val="UI_jan06-mar069"/>
      <sheetName val="qterly_stst9"/>
      <sheetName val="TREND_PAL9"/>
      <sheetName val="UI_jan05-dec058"/>
      <sheetName val="UI_jan06-mar068"/>
      <sheetName val="qterly_stst8"/>
      <sheetName val="TREND_PAL8"/>
      <sheetName val="UI_jan05-dec057"/>
      <sheetName val="UI_jan06-mar067"/>
      <sheetName val="qterly_stst7"/>
      <sheetName val="TREND_PAL7"/>
      <sheetName val="UI_jan05-dec0515"/>
      <sheetName val="UI_jan06-mar0615"/>
      <sheetName val="qterly_stst15"/>
      <sheetName val="TREND_PAL15"/>
      <sheetName val="UI_jan05-dec0510"/>
      <sheetName val="UI_jan06-mar0610"/>
      <sheetName val="qterly_stst10"/>
      <sheetName val="TREND_PAL10"/>
      <sheetName val="UI_jan05-dec0511"/>
      <sheetName val="UI_jan06-mar0611"/>
      <sheetName val="qterly_stst11"/>
      <sheetName val="TREND_PAL11"/>
      <sheetName val="UI_jan05-dec0512"/>
      <sheetName val="UI_jan06-mar0612"/>
      <sheetName val="qterly_stst12"/>
      <sheetName val="TREND_PAL12"/>
      <sheetName val="UI_jan05-dec0513"/>
      <sheetName val="UI_jan06-mar0613"/>
      <sheetName val="qterly_stst13"/>
      <sheetName val="TREND_PAL13"/>
      <sheetName val="UI_jan05-dec0514"/>
      <sheetName val="UI_jan06-mar0614"/>
      <sheetName val="qterly_stst14"/>
      <sheetName val="TREND_PAL14"/>
      <sheetName val="UI_jan05-dec0516"/>
      <sheetName val="UI_jan06-mar0616"/>
      <sheetName val="qterly_stst16"/>
      <sheetName val="TREND_PAL16"/>
      <sheetName val="UI_jan05-dec0517"/>
      <sheetName val="UI_jan06-mar0617"/>
      <sheetName val="qterly_stst17"/>
      <sheetName val="TREND_PAL17"/>
      <sheetName val="UI_jan05-dec0519"/>
      <sheetName val="UI_jan06-mar0619"/>
      <sheetName val="qterly_stst19"/>
      <sheetName val="TREND_PAL19"/>
      <sheetName val="UI_jan05-dec0521"/>
      <sheetName val="UI_jan06-mar0621"/>
      <sheetName val="qterly_stst21"/>
      <sheetName val="TREND_PAL21"/>
      <sheetName val="UI_jan05-dec0520"/>
      <sheetName val="UI_jan06-mar0620"/>
      <sheetName val="qterly_stst20"/>
      <sheetName val="TREND_PAL20"/>
      <sheetName val="UI_jan05-dec0522"/>
      <sheetName val="UI_jan06-mar0622"/>
      <sheetName val="qterly_stst22"/>
      <sheetName val="TREND_PAL22"/>
      <sheetName val="UI_jan05-dec0523"/>
      <sheetName val="UI_jan06-mar0623"/>
      <sheetName val="qterly_stst23"/>
      <sheetName val="TREND_PAL23"/>
      <sheetName val="UI_jan05-dec0524"/>
      <sheetName val="UI_jan06-mar0624"/>
      <sheetName val="qterly_stst24"/>
      <sheetName val="TREND_PAL24"/>
      <sheetName val="UI_jan05-dec0525"/>
      <sheetName val="UI_jan06-mar0625"/>
      <sheetName val="qterly_stst25"/>
      <sheetName val="TREND_PAL25"/>
      <sheetName val="UI_jan05-dec0526"/>
      <sheetName val="UI_jan06-mar0626"/>
      <sheetName val="qterly_stst26"/>
      <sheetName val="TREND_PAL26"/>
      <sheetName val="UI_jan05-dec0528"/>
      <sheetName val="UI_jan06-mar0628"/>
      <sheetName val="qterly_stst28"/>
      <sheetName val="TREND_PAL28"/>
      <sheetName val="UI_jan05-dec0527"/>
      <sheetName val="UI_jan06-mar0627"/>
      <sheetName val="qterly_stst27"/>
      <sheetName val="TREND_PAL27"/>
      <sheetName val="UI_jan05-dec0529"/>
      <sheetName val="UI_jan06-mar0629"/>
      <sheetName val="qterly_stst29"/>
      <sheetName val="TREND_PAL29"/>
      <sheetName val="UI_jan05-dec0530"/>
      <sheetName val="UI_jan06-mar0630"/>
      <sheetName val="qterly_stst30"/>
      <sheetName val="TREND_PAL30"/>
      <sheetName val="UI_jan05-dec0531"/>
      <sheetName val="UI_jan06-mar0631"/>
      <sheetName val="qterly_stst31"/>
      <sheetName val="TREND_PAL31"/>
      <sheetName val="UI_jan05-dec0532"/>
      <sheetName val="UI_jan06-mar0632"/>
      <sheetName val="qterly_stst32"/>
      <sheetName val="TREND_PAL32"/>
      <sheetName val="UI_jan05-dec0533"/>
      <sheetName val="UI_jan06-mar0633"/>
      <sheetName val="qterly_stst33"/>
      <sheetName val="TREND_PAL33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RECONCILIATION_fcy_trans"/>
      <sheetName val="QUARTERLY INCOME STATEMENTS"/>
      <sheetName val="PAL_RECONCILIATION"/>
      <sheetName val="CONS"/>
      <sheetName val="CONSOL-PL"/>
      <sheetName val="WSHEET-PAL"/>
      <sheetName val="TREND PAL"/>
      <sheetName val="ADJUSTMENTS"/>
      <sheetName val="GLBAL"/>
      <sheetName val="WSHEET BAL SHEET"/>
      <sheetName val="BAL SHEET"/>
      <sheetName val="GL-FXD"/>
      <sheetName val="FXD SHDLE"/>
      <sheetName val="RATIO"/>
      <sheetName val="YTD_NOTES_NY"/>
      <sheetName val="PL FEB 06_NY"/>
      <sheetName val="BS_NY"/>
      <sheetName val="NOTES_NY"/>
      <sheetName val="PAL_PIVOT"/>
      <sheetName val="BALSHEET PIVOT"/>
      <sheetName val="Liquidity Ratio"/>
      <sheetName val="NBL CASUAL GUARDING"/>
      <sheetName val="PROFIT_RECONCILIATION_fcy_trans"/>
      <sheetName val="QUARTERLY_INCOME_STATEMENTS"/>
      <sheetName val="TREND_PAL"/>
      <sheetName val="WSHEET_BAL_SHEET"/>
      <sheetName val="BAL_SHEET"/>
      <sheetName val="FXD_SHDLE"/>
      <sheetName val="PL_FEB_06_NY"/>
      <sheetName val="BALSHEET_PIVOT"/>
      <sheetName val="Introduction"/>
      <sheetName val="TREND_P_L"/>
      <sheetName val="PROFIT_RECONCILIATION_fcy_tran1"/>
      <sheetName val="QUARTERLY_INCOME_STATEMENTS1"/>
      <sheetName val="TREND_PAL1"/>
      <sheetName val="WSHEET_BAL_SHEET1"/>
      <sheetName val="BAL_SHEET1"/>
      <sheetName val="FXD_SHDLE1"/>
      <sheetName val="PL_FEB_06_NY1"/>
      <sheetName val="BALSHEET_PIVOT1"/>
      <sheetName val="Liquidity_Ratio"/>
      <sheetName val="NBL_CASUAL_GUARDING"/>
    </sheetNames>
    <sheetDataSet>
      <sheetData sheetId="0">
        <row r="99">
          <cell r="A99">
            <v>3</v>
          </cell>
        </row>
      </sheetData>
      <sheetData sheetId="1"/>
      <sheetData sheetId="2"/>
      <sheetData sheetId="3"/>
      <sheetData sheetId="4"/>
      <sheetData sheetId="5"/>
      <sheetData sheetId="6">
        <row r="99">
          <cell r="A99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>
        <row r="99">
          <cell r="A99">
            <v>3</v>
          </cell>
        </row>
      </sheetData>
      <sheetData sheetId="25">
        <row r="99">
          <cell r="A99">
            <v>3</v>
          </cell>
        </row>
      </sheetData>
      <sheetData sheetId="26"/>
      <sheetData sheetId="27"/>
      <sheetData sheetId="28"/>
      <sheetData sheetId="29"/>
      <sheetData sheetId="30" refreshError="1"/>
      <sheetData sheetId="31" refreshError="1"/>
      <sheetData sheetId="32">
        <row r="99">
          <cell r="A99">
            <v>3</v>
          </cell>
        </row>
      </sheetData>
      <sheetData sheetId="33"/>
      <sheetData sheetId="34">
        <row r="99">
          <cell r="A99">
            <v>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EHENSIVE"/>
      <sheetName val="KCARDS"/>
      <sheetName val="1997"/>
      <sheetName val="1998"/>
      <sheetName val="1999"/>
      <sheetName val="2000"/>
      <sheetName val="2001"/>
      <sheetName val="1995-2000"/>
      <sheetName val="REFERENCE"/>
      <sheetName val="Sheet3"/>
      <sheetName val="WSSA (2)"/>
      <sheetName val="WNL (2)"/>
      <sheetName val="Profiles"/>
      <sheetName val="BAL SHEET"/>
      <sheetName val="flora"/>
      <sheetName val="App 3a-3"/>
      <sheetName val="WSSA_(2)"/>
      <sheetName val="WNL_(2)"/>
      <sheetName val="Feb08_pyl"/>
      <sheetName val="Payroll_Jan-08"/>
      <sheetName val="NOV"/>
      <sheetName val="OCT)_(2)"/>
      <sheetName val="BAL_SHEET"/>
      <sheetName val="Cover"/>
      <sheetName val="WSSA_(2)1"/>
      <sheetName val="WNL_(2)1"/>
      <sheetName val="WSSA_(2)2"/>
      <sheetName val="WNL_(2)2"/>
      <sheetName val="BAL_SHEET1"/>
      <sheetName val="FlatFile_Rev"/>
      <sheetName val="Constants"/>
      <sheetName val="Sheet6"/>
      <sheetName val="PDS1"/>
      <sheetName val="F. Asset old&amp; new No."/>
      <sheetName val="App_3a-3"/>
      <sheetName val="CHARTS"/>
      <sheetName val="July-99"/>
      <sheetName val="June-99"/>
      <sheetName val="Ref"/>
      <sheetName val="WSSA_(2)4"/>
      <sheetName val="WNL_(2)4"/>
      <sheetName val="App_3a-32"/>
      <sheetName val="BAL_SHEET3"/>
      <sheetName val="F__Asset_old&amp;_new_No_1"/>
      <sheetName val="WSSA_(2)3"/>
      <sheetName val="WNL_(2)3"/>
      <sheetName val="App_3a-31"/>
      <sheetName val="BAL_SHEET2"/>
      <sheetName val="F__Asset_old&amp;_new_No_"/>
      <sheetName val="WSSA_(2)6"/>
      <sheetName val="WNL_(2)6"/>
      <sheetName val="BAL_SHEET5"/>
      <sheetName val="App_3a-34"/>
      <sheetName val="F__Asset_old&amp;_new_No_3"/>
      <sheetName val="WSSA_(2)5"/>
      <sheetName val="WNL_(2)5"/>
      <sheetName val="BAL_SHEET4"/>
      <sheetName val="App_3a-33"/>
      <sheetName val="F__Asset_old&amp;_new_No_2"/>
      <sheetName val="WSSA_(2)7"/>
      <sheetName val="WNL_(2)7"/>
      <sheetName val="App_3a-35"/>
      <sheetName val="BAL_SHEET6"/>
      <sheetName val="F__Asset_old&amp;_new_No_4"/>
      <sheetName val="WSSA_(2)8"/>
      <sheetName val="WNL_(2)8"/>
      <sheetName val="BAL_SHEET7"/>
      <sheetName val="App_3a-36"/>
      <sheetName val="F__Asset_old&amp;_new_No_5"/>
      <sheetName val="WSSA_(2)9"/>
      <sheetName val="WNL_(2)9"/>
      <sheetName val="BAL_SHEET8"/>
      <sheetName val="App_3a-37"/>
      <sheetName val="F__Asset_old&amp;_new_No_6"/>
      <sheetName val="WSSA_(2)10"/>
      <sheetName val="WNL_(2)10"/>
      <sheetName val="BAL_SHEET9"/>
      <sheetName val="App_3a-38"/>
      <sheetName val="F__Asset_old&amp;_new_No_7"/>
      <sheetName val="WSSA_(2)13"/>
      <sheetName val="WNL_(2)13"/>
      <sheetName val="BAL_SHEET12"/>
      <sheetName val="App_3a-311"/>
      <sheetName val="F__Asset_old&amp;_new_No_10"/>
      <sheetName val="WSSA_(2)11"/>
      <sheetName val="WNL_(2)11"/>
      <sheetName val="BAL_SHEET10"/>
      <sheetName val="App_3a-39"/>
      <sheetName val="F__Asset_old&amp;_new_No_8"/>
      <sheetName val="WSSA_(2)12"/>
      <sheetName val="WNL_(2)12"/>
      <sheetName val="BAL_SHEET11"/>
      <sheetName val="App_3a-310"/>
      <sheetName val="F__Asset_old&amp;_new_No_9"/>
      <sheetName val="WSSA_(2)14"/>
      <sheetName val="WNL_(2)14"/>
      <sheetName val="BAL_SHEET13"/>
      <sheetName val="App_3a-312"/>
      <sheetName val="F__Asset_old&amp;_new_No_11"/>
      <sheetName val="WSSA_(2)15"/>
      <sheetName val="WNL_(2)15"/>
      <sheetName val="BAL_SHEET14"/>
      <sheetName val="App_3a-313"/>
      <sheetName val="F__Asset_old&amp;_new_No_12"/>
      <sheetName val="WSSA_(2)16"/>
      <sheetName val="WNL_(2)16"/>
      <sheetName val="BAL_SHEET15"/>
      <sheetName val="App_3a-314"/>
      <sheetName val="F__Asset_old&amp;_new_No_13"/>
      <sheetName val="WSSA_(2)18"/>
      <sheetName val="WNL_(2)18"/>
      <sheetName val="BAL_SHEET17"/>
      <sheetName val="App_3a-316"/>
      <sheetName val="F__Asset_old&amp;_new_No_15"/>
      <sheetName val="WSSA_(2)17"/>
      <sheetName val="WNL_(2)17"/>
      <sheetName val="BAL_SHEET16"/>
      <sheetName val="App_3a-315"/>
      <sheetName val="F__Asset_old&amp;_new_No_14"/>
      <sheetName val="WSSA_(2)19"/>
      <sheetName val="WNL_(2)19"/>
      <sheetName val="BAL_SHEET18"/>
      <sheetName val="App_3a-317"/>
      <sheetName val="F__Asset_old&amp;_new_No_16"/>
      <sheetName val="T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1">
          <cell r="F51">
            <v>-331432.4200000001</v>
          </cell>
        </row>
      </sheetData>
      <sheetData sheetId="11">
        <row r="51">
          <cell r="F51">
            <v>-331432.4200000001</v>
          </cell>
        </row>
        <row r="52">
          <cell r="F52">
            <v>1974584</v>
          </cell>
        </row>
        <row r="53">
          <cell r="F53">
            <v>-4795.9799999999996</v>
          </cell>
        </row>
        <row r="54">
          <cell r="F54">
            <v>-10777.62</v>
          </cell>
        </row>
        <row r="55">
          <cell r="F55">
            <v>-3183.29</v>
          </cell>
        </row>
        <row r="56">
          <cell r="F56">
            <v>-6717.05</v>
          </cell>
        </row>
        <row r="57">
          <cell r="F57">
            <v>-14879.12</v>
          </cell>
        </row>
        <row r="58">
          <cell r="F58">
            <v>-9391.3700000000008</v>
          </cell>
        </row>
        <row r="59">
          <cell r="F59">
            <v>-52831.85</v>
          </cell>
        </row>
        <row r="60">
          <cell r="F60">
            <v>-1710.39</v>
          </cell>
        </row>
        <row r="61">
          <cell r="F61">
            <v>-8598.39</v>
          </cell>
        </row>
        <row r="62">
          <cell r="F62">
            <v>-2499</v>
          </cell>
        </row>
        <row r="63">
          <cell r="F63">
            <v>-1237.5</v>
          </cell>
        </row>
        <row r="64">
          <cell r="F64">
            <v>-9879.19</v>
          </cell>
        </row>
        <row r="65">
          <cell r="F65">
            <v>-2167.9</v>
          </cell>
        </row>
        <row r="66">
          <cell r="F66">
            <v>-400000</v>
          </cell>
        </row>
        <row r="67">
          <cell r="F67">
            <v>-310967.59999999998</v>
          </cell>
        </row>
        <row r="68">
          <cell r="F68">
            <v>-310967.59999999998</v>
          </cell>
        </row>
        <row r="69">
          <cell r="F69">
            <v>-310967.59999999998</v>
          </cell>
        </row>
        <row r="70">
          <cell r="F70">
            <v>-310967.59999999998</v>
          </cell>
        </row>
        <row r="71">
          <cell r="F71">
            <v>-310967.59999999998</v>
          </cell>
        </row>
        <row r="72">
          <cell r="F72">
            <v>-3069</v>
          </cell>
        </row>
        <row r="73">
          <cell r="F73">
            <v>-9911.0300000000007</v>
          </cell>
        </row>
        <row r="74">
          <cell r="F74">
            <v>-3000.53</v>
          </cell>
        </row>
        <row r="75">
          <cell r="F75">
            <v>-8042.59</v>
          </cell>
        </row>
        <row r="76">
          <cell r="F76">
            <v>-15171.43</v>
          </cell>
        </row>
        <row r="77">
          <cell r="F77">
            <v>-30815.1</v>
          </cell>
        </row>
        <row r="78">
          <cell r="F78">
            <v>-5553.99</v>
          </cell>
        </row>
        <row r="79">
          <cell r="F79">
            <v>-4801.76</v>
          </cell>
        </row>
        <row r="80">
          <cell r="F80">
            <v>-22575.54</v>
          </cell>
        </row>
        <row r="81">
          <cell r="F81">
            <v>-25.58</v>
          </cell>
        </row>
        <row r="82">
          <cell r="F82">
            <v>-474.08</v>
          </cell>
        </row>
        <row r="83">
          <cell r="F83">
            <v>-42.59</v>
          </cell>
        </row>
        <row r="84">
          <cell r="F84">
            <v>-6832.2</v>
          </cell>
        </row>
        <row r="85">
          <cell r="F85">
            <v>-9480.58</v>
          </cell>
        </row>
        <row r="86">
          <cell r="F86">
            <v>-17887.810000000001</v>
          </cell>
        </row>
        <row r="87">
          <cell r="F87">
            <v>-7854.93</v>
          </cell>
        </row>
        <row r="88">
          <cell r="F88">
            <v>-3910.58</v>
          </cell>
        </row>
        <row r="89">
          <cell r="F89">
            <v>-1618.83</v>
          </cell>
        </row>
        <row r="90">
          <cell r="F90">
            <v>-4847.04</v>
          </cell>
        </row>
        <row r="91">
          <cell r="F91">
            <v>-41828.75</v>
          </cell>
        </row>
        <row r="92">
          <cell r="F92">
            <v>-36368.769999999997</v>
          </cell>
        </row>
        <row r="93">
          <cell r="F93">
            <v>-2568.1</v>
          </cell>
        </row>
        <row r="94">
          <cell r="F94">
            <v>-41640.1</v>
          </cell>
        </row>
        <row r="95">
          <cell r="F95">
            <v>-8754.5499999999993</v>
          </cell>
        </row>
        <row r="96">
          <cell r="F96">
            <v>-14470.51</v>
          </cell>
        </row>
        <row r="97">
          <cell r="F97">
            <v>-129.36000000000001</v>
          </cell>
        </row>
        <row r="98">
          <cell r="F98">
            <v>-50583.519999999997</v>
          </cell>
        </row>
        <row r="99">
          <cell r="F99">
            <v>-18999.580000000002</v>
          </cell>
        </row>
        <row r="100">
          <cell r="F100">
            <v>-449864.65</v>
          </cell>
        </row>
        <row r="101">
          <cell r="F101">
            <v>-234918.61</v>
          </cell>
        </row>
        <row r="102">
          <cell r="F102">
            <v>-211938.15</v>
          </cell>
        </row>
        <row r="103">
          <cell r="F103">
            <v>-186173.94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1">
          <cell r="F51">
            <v>-331432.4200000001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51">
          <cell r="F51">
            <v>-331432.4200000001</v>
          </cell>
        </row>
      </sheetData>
      <sheetData sheetId="23" refreshError="1"/>
      <sheetData sheetId="24">
        <row r="51">
          <cell r="F51">
            <v>-331432.4200000001</v>
          </cell>
        </row>
      </sheetData>
      <sheetData sheetId="25">
        <row r="51">
          <cell r="F51">
            <v>-331432.4200000001</v>
          </cell>
        </row>
      </sheetData>
      <sheetData sheetId="26">
        <row r="51">
          <cell r="F51">
            <v>-331432.4200000001</v>
          </cell>
        </row>
      </sheetData>
      <sheetData sheetId="27">
        <row r="51">
          <cell r="F51">
            <v>-331432.4200000001</v>
          </cell>
        </row>
      </sheetData>
      <sheetData sheetId="28">
        <row r="51">
          <cell r="F51">
            <v>-331432.4200000001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1">
          <cell r="F51">
            <v>-331432.4200000001</v>
          </cell>
        </row>
      </sheetData>
      <sheetData sheetId="40">
        <row r="51">
          <cell r="F51">
            <v>-331432.4200000001</v>
          </cell>
        </row>
      </sheetData>
      <sheetData sheetId="41"/>
      <sheetData sheetId="42"/>
      <sheetData sheetId="43"/>
      <sheetData sheetId="44">
        <row r="51">
          <cell r="F51">
            <v>-331432.4200000001</v>
          </cell>
        </row>
      </sheetData>
      <sheetData sheetId="45">
        <row r="51">
          <cell r="F51">
            <v>-331432.4200000001</v>
          </cell>
        </row>
      </sheetData>
      <sheetData sheetId="46"/>
      <sheetData sheetId="47"/>
      <sheetData sheetId="48"/>
      <sheetData sheetId="49">
        <row r="51">
          <cell r="F51">
            <v>-331432.4200000001</v>
          </cell>
        </row>
      </sheetData>
      <sheetData sheetId="50">
        <row r="51">
          <cell r="F51">
            <v>-331432.4200000001</v>
          </cell>
        </row>
      </sheetData>
      <sheetData sheetId="51"/>
      <sheetData sheetId="52"/>
      <sheetData sheetId="53"/>
      <sheetData sheetId="54">
        <row r="51">
          <cell r="F51">
            <v>-331432.4200000001</v>
          </cell>
        </row>
      </sheetData>
      <sheetData sheetId="55">
        <row r="51">
          <cell r="F51">
            <v>-331432.4200000001</v>
          </cell>
        </row>
      </sheetData>
      <sheetData sheetId="56"/>
      <sheetData sheetId="57"/>
      <sheetData sheetId="58"/>
      <sheetData sheetId="59">
        <row r="51">
          <cell r="F51">
            <v>-331432.4200000001</v>
          </cell>
        </row>
      </sheetData>
      <sheetData sheetId="60">
        <row r="51">
          <cell r="F51">
            <v>-331432.4200000001</v>
          </cell>
        </row>
      </sheetData>
      <sheetData sheetId="61"/>
      <sheetData sheetId="62"/>
      <sheetData sheetId="63"/>
      <sheetData sheetId="64">
        <row r="51">
          <cell r="F51">
            <v>-331432.4200000001</v>
          </cell>
        </row>
      </sheetData>
      <sheetData sheetId="65">
        <row r="51">
          <cell r="F51">
            <v>-331432.4200000001</v>
          </cell>
        </row>
      </sheetData>
      <sheetData sheetId="66"/>
      <sheetData sheetId="67"/>
      <sheetData sheetId="68"/>
      <sheetData sheetId="69">
        <row r="51">
          <cell r="F51">
            <v>-331432.4200000001</v>
          </cell>
        </row>
      </sheetData>
      <sheetData sheetId="70">
        <row r="51">
          <cell r="F51">
            <v>-331432.4200000001</v>
          </cell>
        </row>
      </sheetData>
      <sheetData sheetId="71"/>
      <sheetData sheetId="72"/>
      <sheetData sheetId="73"/>
      <sheetData sheetId="74">
        <row r="51">
          <cell r="F51">
            <v>-331432.4200000001</v>
          </cell>
        </row>
      </sheetData>
      <sheetData sheetId="75">
        <row r="51">
          <cell r="F51">
            <v>-331432.4200000001</v>
          </cell>
        </row>
      </sheetData>
      <sheetData sheetId="76"/>
      <sheetData sheetId="77"/>
      <sheetData sheetId="78"/>
      <sheetData sheetId="79">
        <row r="51">
          <cell r="F51">
            <v>-331432.4200000001</v>
          </cell>
        </row>
      </sheetData>
      <sheetData sheetId="80">
        <row r="51">
          <cell r="F51">
            <v>-331432.4200000001</v>
          </cell>
        </row>
      </sheetData>
      <sheetData sheetId="81"/>
      <sheetData sheetId="82"/>
      <sheetData sheetId="83"/>
      <sheetData sheetId="84">
        <row r="51">
          <cell r="F51">
            <v>-331432.4200000001</v>
          </cell>
        </row>
      </sheetData>
      <sheetData sheetId="85">
        <row r="51">
          <cell r="F51">
            <v>-331432.4200000001</v>
          </cell>
        </row>
      </sheetData>
      <sheetData sheetId="86"/>
      <sheetData sheetId="87"/>
      <sheetData sheetId="88"/>
      <sheetData sheetId="89">
        <row r="51">
          <cell r="F51">
            <v>-331432.4200000001</v>
          </cell>
        </row>
      </sheetData>
      <sheetData sheetId="90">
        <row r="51">
          <cell r="F51">
            <v>-331432.4200000001</v>
          </cell>
        </row>
      </sheetData>
      <sheetData sheetId="91"/>
      <sheetData sheetId="92"/>
      <sheetData sheetId="93"/>
      <sheetData sheetId="94">
        <row r="51">
          <cell r="F51">
            <v>-331432.4200000001</v>
          </cell>
        </row>
      </sheetData>
      <sheetData sheetId="95">
        <row r="51">
          <cell r="F51">
            <v>-331432.4200000001</v>
          </cell>
        </row>
      </sheetData>
      <sheetData sheetId="96"/>
      <sheetData sheetId="97"/>
      <sheetData sheetId="98"/>
      <sheetData sheetId="99">
        <row r="51">
          <cell r="F51">
            <v>-331432.4200000001</v>
          </cell>
        </row>
      </sheetData>
      <sheetData sheetId="100">
        <row r="51">
          <cell r="F51">
            <v>-331432.4200000001</v>
          </cell>
        </row>
      </sheetData>
      <sheetData sheetId="101"/>
      <sheetData sheetId="102"/>
      <sheetData sheetId="103"/>
      <sheetData sheetId="104">
        <row r="51">
          <cell r="F51">
            <v>-331432.4200000001</v>
          </cell>
        </row>
      </sheetData>
      <sheetData sheetId="105">
        <row r="51">
          <cell r="F51">
            <v>-331432.4200000001</v>
          </cell>
        </row>
      </sheetData>
      <sheetData sheetId="106"/>
      <sheetData sheetId="107"/>
      <sheetData sheetId="108"/>
      <sheetData sheetId="109">
        <row r="51">
          <cell r="F51">
            <v>-331432.4200000001</v>
          </cell>
        </row>
      </sheetData>
      <sheetData sheetId="110">
        <row r="51">
          <cell r="F51">
            <v>-331432.4200000001</v>
          </cell>
        </row>
      </sheetData>
      <sheetData sheetId="111"/>
      <sheetData sheetId="112"/>
      <sheetData sheetId="113"/>
      <sheetData sheetId="114">
        <row r="51">
          <cell r="F51">
            <v>-331432.4200000001</v>
          </cell>
        </row>
      </sheetData>
      <sheetData sheetId="115">
        <row r="51">
          <cell r="F51">
            <v>-331432.4200000001</v>
          </cell>
        </row>
      </sheetData>
      <sheetData sheetId="116"/>
      <sheetData sheetId="117"/>
      <sheetData sheetId="118"/>
      <sheetData sheetId="119">
        <row r="51">
          <cell r="F51">
            <v>-331432.4200000001</v>
          </cell>
        </row>
      </sheetData>
      <sheetData sheetId="120">
        <row r="51">
          <cell r="F51">
            <v>-331432.4200000001</v>
          </cell>
        </row>
      </sheetData>
      <sheetData sheetId="121"/>
      <sheetData sheetId="122"/>
      <sheetData sheetId="123"/>
      <sheetData sheetId="12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ALL-2003"/>
      <sheetName val="CAPITAL ALL-2004"/>
      <sheetName val="VAT 2"/>
      <sheetName val="Output VAT 2-1"/>
      <sheetName val="Input VAT 2-2"/>
      <sheetName val="Non-allowable Input VAT 2-2-1"/>
      <sheetName val="Summary of Payroll taxes 3"/>
      <sheetName val="PAYE 3-1"/>
      <sheetName val="PAYE Remittance 3-1-1"/>
      <sheetName val="Salaries &amp; Allow 3-1-2"/>
      <sheetName val="Pension-Ledger 3-2-1"/>
      <sheetName val="NSITF-Ledger 3-3-1"/>
      <sheetName val="NHF 3-4"/>
      <sheetName val="ITF 3-5"/>
      <sheetName val="WNL (2)"/>
      <sheetName val="CAPITAL_ALL-200318"/>
      <sheetName val="CAPITAL_ALL-200418"/>
      <sheetName val="VAT_218"/>
      <sheetName val="Output_VAT_2-118"/>
      <sheetName val="Input_VAT_2-218"/>
      <sheetName val="Non-allowable_Input_VAT_2-2-118"/>
      <sheetName val="Summary_of_Payroll_taxes_318"/>
      <sheetName val="PAYE_3-118"/>
      <sheetName val="PAYE_Remittance_3-1-118"/>
      <sheetName val="Salaries_&amp;_Allow_3-1-218"/>
      <sheetName val="Pension-Ledger_3-2-118"/>
      <sheetName val="NSITF-Ledger_3-3-118"/>
      <sheetName val="NHF_3-418"/>
      <sheetName val="ITF_3-518"/>
      <sheetName val="WNL_(2)18"/>
      <sheetName val="CAPITAL_ALL-2003"/>
      <sheetName val="CAPITAL_ALL-2004"/>
      <sheetName val="VAT_2"/>
      <sheetName val="Output_VAT_2-1"/>
      <sheetName val="Input_VAT_2-2"/>
      <sheetName val="Non-allowable_Input_VAT_2-2-1"/>
      <sheetName val="Summary_of_Payroll_taxes_3"/>
      <sheetName val="PAYE_3-1"/>
      <sheetName val="PAYE_Remittance_3-1-1"/>
      <sheetName val="Salaries_&amp;_Allow_3-1-2"/>
      <sheetName val="Pension-Ledger_3-2-1"/>
      <sheetName val="NSITF-Ledger_3-3-1"/>
      <sheetName val="NHF_3-4"/>
      <sheetName val="ITF_3-5"/>
      <sheetName val="WNL_(2)"/>
      <sheetName val="CAPITAL_ALL-20031"/>
      <sheetName val="CAPITAL_ALL-20041"/>
      <sheetName val="VAT_21"/>
      <sheetName val="Output_VAT_2-11"/>
      <sheetName val="Input_VAT_2-21"/>
      <sheetName val="Non-allowable_Input_VAT_2-2-11"/>
      <sheetName val="Summary_of_Payroll_taxes_31"/>
      <sheetName val="PAYE_3-11"/>
      <sheetName val="PAYE_Remittance_3-1-11"/>
      <sheetName val="Salaries_&amp;_Allow_3-1-21"/>
      <sheetName val="Pension-Ledger_3-2-11"/>
      <sheetName val="NSITF-Ledger_3-3-11"/>
      <sheetName val="NHF_3-41"/>
      <sheetName val="ITF_3-51"/>
      <sheetName val="WNL_(2)1"/>
      <sheetName val="CAPITAL_ALL-20032"/>
      <sheetName val="CAPITAL_ALL-20042"/>
      <sheetName val="VAT_22"/>
      <sheetName val="Output_VAT_2-12"/>
      <sheetName val="Input_VAT_2-22"/>
      <sheetName val="Non-allowable_Input_VAT_2-2-12"/>
      <sheetName val="Summary_of_Payroll_taxes_32"/>
      <sheetName val="PAYE_3-12"/>
      <sheetName val="PAYE_Remittance_3-1-12"/>
      <sheetName val="Salaries_&amp;_Allow_3-1-22"/>
      <sheetName val="Pension-Ledger_3-2-12"/>
      <sheetName val="NSITF-Ledger_3-3-12"/>
      <sheetName val="NHF_3-42"/>
      <sheetName val="ITF_3-52"/>
      <sheetName val="WNL_(2)2"/>
      <sheetName val="CAPITAL_ALL-20033"/>
      <sheetName val="CAPITAL_ALL-20043"/>
      <sheetName val="VAT_23"/>
      <sheetName val="Output_VAT_2-13"/>
      <sheetName val="Input_VAT_2-23"/>
      <sheetName val="Non-allowable_Input_VAT_2-2-13"/>
      <sheetName val="Summary_of_Payroll_taxes_33"/>
      <sheetName val="PAYE_3-13"/>
      <sheetName val="PAYE_Remittance_3-1-13"/>
      <sheetName val="Salaries_&amp;_Allow_3-1-23"/>
      <sheetName val="Pension-Ledger_3-2-13"/>
      <sheetName val="NSITF-Ledger_3-3-13"/>
      <sheetName val="NHF_3-43"/>
      <sheetName val="ITF_3-53"/>
      <sheetName val="WNL_(2)3"/>
      <sheetName val="CAPITAL_ALL-20034"/>
      <sheetName val="CAPITAL_ALL-20044"/>
      <sheetName val="VAT_24"/>
      <sheetName val="Output_VAT_2-14"/>
      <sheetName val="Input_VAT_2-24"/>
      <sheetName val="Non-allowable_Input_VAT_2-2-14"/>
      <sheetName val="Summary_of_Payroll_taxes_34"/>
      <sheetName val="PAYE_3-14"/>
      <sheetName val="PAYE_Remittance_3-1-14"/>
      <sheetName val="Salaries_&amp;_Allow_3-1-24"/>
      <sheetName val="Pension-Ledger_3-2-14"/>
      <sheetName val="NSITF-Ledger_3-3-14"/>
      <sheetName val="NHF_3-44"/>
      <sheetName val="ITF_3-54"/>
      <sheetName val="WNL_(2)4"/>
      <sheetName val="CAPITAL_ALL-20035"/>
      <sheetName val="CAPITAL_ALL-20045"/>
      <sheetName val="VAT_25"/>
      <sheetName val="Output_VAT_2-15"/>
      <sheetName val="Input_VAT_2-25"/>
      <sheetName val="Non-allowable_Input_VAT_2-2-15"/>
      <sheetName val="Summary_of_Payroll_taxes_35"/>
      <sheetName val="PAYE_3-15"/>
      <sheetName val="PAYE_Remittance_3-1-15"/>
      <sheetName val="Salaries_&amp;_Allow_3-1-25"/>
      <sheetName val="Pension-Ledger_3-2-15"/>
      <sheetName val="NSITF-Ledger_3-3-15"/>
      <sheetName val="NHF_3-45"/>
      <sheetName val="ITF_3-55"/>
      <sheetName val="WNL_(2)5"/>
      <sheetName val="CAPITAL_ALL-20036"/>
      <sheetName val="CAPITAL_ALL-20046"/>
      <sheetName val="VAT_26"/>
      <sheetName val="Output_VAT_2-16"/>
      <sheetName val="Input_VAT_2-26"/>
      <sheetName val="Non-allowable_Input_VAT_2-2-16"/>
      <sheetName val="Summary_of_Payroll_taxes_36"/>
      <sheetName val="PAYE_3-16"/>
      <sheetName val="PAYE_Remittance_3-1-16"/>
      <sheetName val="Salaries_&amp;_Allow_3-1-26"/>
      <sheetName val="Pension-Ledger_3-2-16"/>
      <sheetName val="NSITF-Ledger_3-3-16"/>
      <sheetName val="NHF_3-46"/>
      <sheetName val="ITF_3-56"/>
      <sheetName val="WNL_(2)6"/>
      <sheetName val="CAPITAL_ALL-20039"/>
      <sheetName val="CAPITAL_ALL-20049"/>
      <sheetName val="VAT_29"/>
      <sheetName val="Output_VAT_2-19"/>
      <sheetName val="Input_VAT_2-29"/>
      <sheetName val="Non-allowable_Input_VAT_2-2-19"/>
      <sheetName val="Summary_of_Payroll_taxes_39"/>
      <sheetName val="PAYE_3-19"/>
      <sheetName val="PAYE_Remittance_3-1-19"/>
      <sheetName val="Salaries_&amp;_Allow_3-1-29"/>
      <sheetName val="Pension-Ledger_3-2-19"/>
      <sheetName val="NSITF-Ledger_3-3-19"/>
      <sheetName val="NHF_3-49"/>
      <sheetName val="ITF_3-59"/>
      <sheetName val="WNL_(2)9"/>
      <sheetName val="CAPITAL_ALL-20038"/>
      <sheetName val="CAPITAL_ALL-20048"/>
      <sheetName val="VAT_28"/>
      <sheetName val="Output_VAT_2-18"/>
      <sheetName val="Input_VAT_2-28"/>
      <sheetName val="Non-allowable_Input_VAT_2-2-18"/>
      <sheetName val="Summary_of_Payroll_taxes_38"/>
      <sheetName val="PAYE_3-18"/>
      <sheetName val="PAYE_Remittance_3-1-18"/>
      <sheetName val="Salaries_&amp;_Allow_3-1-28"/>
      <sheetName val="Pension-Ledger_3-2-18"/>
      <sheetName val="NSITF-Ledger_3-3-18"/>
      <sheetName val="NHF_3-48"/>
      <sheetName val="ITF_3-58"/>
      <sheetName val="WNL_(2)8"/>
      <sheetName val="CAPITAL_ALL-20037"/>
      <sheetName val="CAPITAL_ALL-20047"/>
      <sheetName val="VAT_27"/>
      <sheetName val="Output_VAT_2-17"/>
      <sheetName val="Input_VAT_2-27"/>
      <sheetName val="Non-allowable_Input_VAT_2-2-17"/>
      <sheetName val="Summary_of_Payroll_taxes_37"/>
      <sheetName val="PAYE_3-17"/>
      <sheetName val="PAYE_Remittance_3-1-17"/>
      <sheetName val="Salaries_&amp;_Allow_3-1-27"/>
      <sheetName val="Pension-Ledger_3-2-17"/>
      <sheetName val="NSITF-Ledger_3-3-17"/>
      <sheetName val="NHF_3-47"/>
      <sheetName val="ITF_3-57"/>
      <sheetName val="WNL_(2)7"/>
      <sheetName val="CAPITAL_ALL-200315"/>
      <sheetName val="CAPITAL_ALL-200415"/>
      <sheetName val="VAT_215"/>
      <sheetName val="Output_VAT_2-115"/>
      <sheetName val="Input_VAT_2-215"/>
      <sheetName val="Non-allowable_Input_VAT_2-2-115"/>
      <sheetName val="Summary_of_Payroll_taxes_315"/>
      <sheetName val="PAYE_3-115"/>
      <sheetName val="PAYE_Remittance_3-1-115"/>
      <sheetName val="Salaries_&amp;_Allow_3-1-215"/>
      <sheetName val="Pension-Ledger_3-2-115"/>
      <sheetName val="NSITF-Ledger_3-3-115"/>
      <sheetName val="NHF_3-415"/>
      <sheetName val="ITF_3-515"/>
      <sheetName val="WNL_(2)15"/>
      <sheetName val="CAPITAL_ALL-200310"/>
      <sheetName val="CAPITAL_ALL-200410"/>
      <sheetName val="VAT_210"/>
      <sheetName val="Output_VAT_2-110"/>
      <sheetName val="Input_VAT_2-210"/>
      <sheetName val="Non-allowable_Input_VAT_2-2-110"/>
      <sheetName val="Summary_of_Payroll_taxes_310"/>
      <sheetName val="PAYE_3-110"/>
      <sheetName val="PAYE_Remittance_3-1-110"/>
      <sheetName val="Salaries_&amp;_Allow_3-1-210"/>
      <sheetName val="Pension-Ledger_3-2-110"/>
      <sheetName val="NSITF-Ledger_3-3-110"/>
      <sheetName val="NHF_3-410"/>
      <sheetName val="ITF_3-510"/>
      <sheetName val="WNL_(2)10"/>
      <sheetName val="CAPITAL_ALL-200311"/>
      <sheetName val="CAPITAL_ALL-200411"/>
      <sheetName val="VAT_211"/>
      <sheetName val="Output_VAT_2-111"/>
      <sheetName val="Input_VAT_2-211"/>
      <sheetName val="Non-allowable_Input_VAT_2-2-111"/>
      <sheetName val="Summary_of_Payroll_taxes_311"/>
      <sheetName val="PAYE_3-111"/>
      <sheetName val="PAYE_Remittance_3-1-111"/>
      <sheetName val="Salaries_&amp;_Allow_3-1-211"/>
      <sheetName val="Pension-Ledger_3-2-111"/>
      <sheetName val="NSITF-Ledger_3-3-111"/>
      <sheetName val="NHF_3-411"/>
      <sheetName val="ITF_3-511"/>
      <sheetName val="WNL_(2)11"/>
      <sheetName val="CAPITAL_ALL-200312"/>
      <sheetName val="CAPITAL_ALL-200412"/>
      <sheetName val="VAT_212"/>
      <sheetName val="Output_VAT_2-112"/>
      <sheetName val="Input_VAT_2-212"/>
      <sheetName val="Non-allowable_Input_VAT_2-2-112"/>
      <sheetName val="Summary_of_Payroll_taxes_312"/>
      <sheetName val="PAYE_3-112"/>
      <sheetName val="PAYE_Remittance_3-1-112"/>
      <sheetName val="Salaries_&amp;_Allow_3-1-212"/>
      <sheetName val="Pension-Ledger_3-2-112"/>
      <sheetName val="NSITF-Ledger_3-3-112"/>
      <sheetName val="NHF_3-412"/>
      <sheetName val="ITF_3-512"/>
      <sheetName val="WNL_(2)12"/>
      <sheetName val="CAPITAL_ALL-200313"/>
      <sheetName val="CAPITAL_ALL-200413"/>
      <sheetName val="VAT_213"/>
      <sheetName val="Output_VAT_2-113"/>
      <sheetName val="Input_VAT_2-213"/>
      <sheetName val="Non-allowable_Input_VAT_2-2-113"/>
      <sheetName val="Summary_of_Payroll_taxes_313"/>
      <sheetName val="PAYE_3-113"/>
      <sheetName val="PAYE_Remittance_3-1-113"/>
      <sheetName val="Salaries_&amp;_Allow_3-1-213"/>
      <sheetName val="Pension-Ledger_3-2-113"/>
      <sheetName val="NSITF-Ledger_3-3-113"/>
      <sheetName val="NHF_3-413"/>
      <sheetName val="ITF_3-513"/>
      <sheetName val="WNL_(2)13"/>
      <sheetName val="CAPITAL_ALL-200314"/>
      <sheetName val="CAPITAL_ALL-200414"/>
      <sheetName val="VAT_214"/>
      <sheetName val="Output_VAT_2-114"/>
      <sheetName val="Input_VAT_2-214"/>
      <sheetName val="Non-allowable_Input_VAT_2-2-114"/>
      <sheetName val="Summary_of_Payroll_taxes_314"/>
      <sheetName val="PAYE_3-114"/>
      <sheetName val="PAYE_Remittance_3-1-114"/>
      <sheetName val="Salaries_&amp;_Allow_3-1-214"/>
      <sheetName val="Pension-Ledger_3-2-114"/>
      <sheetName val="NSITF-Ledger_3-3-114"/>
      <sheetName val="NHF_3-414"/>
      <sheetName val="ITF_3-514"/>
      <sheetName val="WNL_(2)14"/>
      <sheetName val="CAPITAL_ALL-200316"/>
      <sheetName val="CAPITAL_ALL-200416"/>
      <sheetName val="VAT_216"/>
      <sheetName val="Output_VAT_2-116"/>
      <sheetName val="Input_VAT_2-216"/>
      <sheetName val="Non-allowable_Input_VAT_2-2-116"/>
      <sheetName val="Summary_of_Payroll_taxes_316"/>
      <sheetName val="PAYE_3-116"/>
      <sheetName val="PAYE_Remittance_3-1-116"/>
      <sheetName val="Salaries_&amp;_Allow_3-1-216"/>
      <sheetName val="Pension-Ledger_3-2-116"/>
      <sheetName val="NSITF-Ledger_3-3-116"/>
      <sheetName val="NHF_3-416"/>
      <sheetName val="ITF_3-516"/>
      <sheetName val="WNL_(2)16"/>
      <sheetName val="CAPITAL_ALL-200317"/>
      <sheetName val="CAPITAL_ALL-200417"/>
      <sheetName val="VAT_217"/>
      <sheetName val="Output_VAT_2-117"/>
      <sheetName val="Input_VAT_2-217"/>
      <sheetName val="Non-allowable_Input_VAT_2-2-117"/>
      <sheetName val="Summary_of_Payroll_taxes_317"/>
      <sheetName val="PAYE_3-117"/>
      <sheetName val="PAYE_Remittance_3-1-117"/>
      <sheetName val="Salaries_&amp;_Allow_3-1-217"/>
      <sheetName val="Pension-Ledger_3-2-117"/>
      <sheetName val="NSITF-Ledger_3-3-117"/>
      <sheetName val="NHF_3-417"/>
      <sheetName val="ITF_3-517"/>
      <sheetName val="WNL_(2)17"/>
      <sheetName val="CAPITAL_ALL-200319"/>
      <sheetName val="CAPITAL_ALL-200419"/>
      <sheetName val="VAT_219"/>
      <sheetName val="Output_VAT_2-119"/>
      <sheetName val="Input_VAT_2-219"/>
      <sheetName val="Non-allowable_Input_VAT_2-2-119"/>
      <sheetName val="Summary_of_Payroll_taxes_319"/>
      <sheetName val="PAYE_3-119"/>
      <sheetName val="PAYE_Remittance_3-1-119"/>
      <sheetName val="Salaries_&amp;_Allow_3-1-219"/>
      <sheetName val="Pension-Ledger_3-2-119"/>
      <sheetName val="NSITF-Ledger_3-3-119"/>
      <sheetName val="NHF_3-419"/>
      <sheetName val="ITF_3-519"/>
      <sheetName val="WNL_(2)19"/>
      <sheetName val="CAPITAL_ALL-200321"/>
      <sheetName val="CAPITAL_ALL-200421"/>
      <sheetName val="VAT_221"/>
      <sheetName val="Output_VAT_2-121"/>
      <sheetName val="Input_VAT_2-221"/>
      <sheetName val="Non-allowable_Input_VAT_2-2-121"/>
      <sheetName val="Summary_of_Payroll_taxes_321"/>
      <sheetName val="PAYE_3-121"/>
      <sheetName val="PAYE_Remittance_3-1-121"/>
      <sheetName val="Salaries_&amp;_Allow_3-1-221"/>
      <sheetName val="Pension-Ledger_3-2-121"/>
      <sheetName val="NSITF-Ledger_3-3-121"/>
      <sheetName val="NHF_3-421"/>
      <sheetName val="ITF_3-521"/>
      <sheetName val="WNL_(2)21"/>
      <sheetName val="CAPITAL_ALL-200320"/>
      <sheetName val="CAPITAL_ALL-200420"/>
      <sheetName val="VAT_220"/>
      <sheetName val="Output_VAT_2-120"/>
      <sheetName val="Input_VAT_2-220"/>
      <sheetName val="Non-allowable_Input_VAT_2-2-120"/>
      <sheetName val="Summary_of_Payroll_taxes_320"/>
      <sheetName val="PAYE_3-120"/>
      <sheetName val="PAYE_Remittance_3-1-120"/>
      <sheetName val="Salaries_&amp;_Allow_3-1-220"/>
      <sheetName val="Pension-Ledger_3-2-120"/>
      <sheetName val="NSITF-Ledger_3-3-120"/>
      <sheetName val="NHF_3-420"/>
      <sheetName val="ITF_3-520"/>
      <sheetName val="WNL_(2)20"/>
      <sheetName val="CAPITAL_ALL-200322"/>
      <sheetName val="CAPITAL_ALL-200422"/>
      <sheetName val="VAT_222"/>
      <sheetName val="Output_VAT_2-122"/>
      <sheetName val="Input_VAT_2-222"/>
      <sheetName val="Non-allowable_Input_VAT_2-2-122"/>
      <sheetName val="Summary_of_Payroll_taxes_322"/>
      <sheetName val="PAYE_3-122"/>
      <sheetName val="PAYE_Remittance_3-1-122"/>
      <sheetName val="Salaries_&amp;_Allow_3-1-222"/>
      <sheetName val="Pension-Ledger_3-2-122"/>
      <sheetName val="NSITF-Ledger_3-3-122"/>
      <sheetName val="NHF_3-422"/>
      <sheetName val="ITF_3-522"/>
      <sheetName val="WNL_(2)22"/>
      <sheetName val="CAPITAL_ALL-200323"/>
      <sheetName val="CAPITAL_ALL-200423"/>
      <sheetName val="VAT_223"/>
      <sheetName val="Output_VAT_2-123"/>
      <sheetName val="Input_VAT_2-223"/>
      <sheetName val="Non-allowable_Input_VAT_2-2-123"/>
      <sheetName val="Summary_of_Payroll_taxes_323"/>
      <sheetName val="PAYE_3-123"/>
      <sheetName val="PAYE_Remittance_3-1-123"/>
      <sheetName val="Salaries_&amp;_Allow_3-1-223"/>
      <sheetName val="Pension-Ledger_3-2-123"/>
      <sheetName val="NSITF-Ledger_3-3-123"/>
      <sheetName val="NHF_3-423"/>
      <sheetName val="ITF_3-523"/>
      <sheetName val="WNL_(2)23"/>
      <sheetName val="CAPITAL_ALL-200324"/>
      <sheetName val="CAPITAL_ALL-200424"/>
      <sheetName val="VAT_224"/>
      <sheetName val="Output_VAT_2-124"/>
      <sheetName val="Input_VAT_2-224"/>
      <sheetName val="Non-allowable_Input_VAT_2-2-124"/>
      <sheetName val="Summary_of_Payroll_taxes_324"/>
      <sheetName val="PAYE_3-124"/>
      <sheetName val="PAYE_Remittance_3-1-124"/>
      <sheetName val="Salaries_&amp;_Allow_3-1-224"/>
      <sheetName val="Pension-Ledger_3-2-124"/>
      <sheetName val="NSITF-Ledger_3-3-124"/>
      <sheetName val="NHF_3-424"/>
      <sheetName val="ITF_3-524"/>
      <sheetName val="WNL_(2)24"/>
      <sheetName val="CAPITAL_ALL-200325"/>
      <sheetName val="CAPITAL_ALL-200425"/>
      <sheetName val="VAT_225"/>
      <sheetName val="Output_VAT_2-125"/>
      <sheetName val="Input_VAT_2-225"/>
      <sheetName val="Non-allowable_Input_VAT_2-2-125"/>
      <sheetName val="Summary_of_Payroll_taxes_325"/>
      <sheetName val="PAYE_3-125"/>
      <sheetName val="PAYE_Remittance_3-1-125"/>
      <sheetName val="Salaries_&amp;_Allow_3-1-225"/>
      <sheetName val="Pension-Ledger_3-2-125"/>
      <sheetName val="NSITF-Ledger_3-3-125"/>
      <sheetName val="NHF_3-425"/>
      <sheetName val="ITF_3-525"/>
      <sheetName val="WNL_(2)25"/>
      <sheetName val="CAPITAL_ALL-200326"/>
      <sheetName val="CAPITAL_ALL-200426"/>
      <sheetName val="VAT_226"/>
      <sheetName val="Output_VAT_2-126"/>
      <sheetName val="Input_VAT_2-226"/>
      <sheetName val="Non-allowable_Input_VAT_2-2-126"/>
      <sheetName val="Summary_of_Payroll_taxes_326"/>
      <sheetName val="PAYE_3-126"/>
      <sheetName val="PAYE_Remittance_3-1-126"/>
      <sheetName val="Salaries_&amp;_Allow_3-1-226"/>
      <sheetName val="Pension-Ledger_3-2-126"/>
      <sheetName val="NSITF-Ledger_3-3-126"/>
      <sheetName val="NHF_3-426"/>
      <sheetName val="ITF_3-526"/>
      <sheetName val="WNL_(2)26"/>
      <sheetName val="CAPITAL_ALL-200328"/>
      <sheetName val="CAPITAL_ALL-200428"/>
      <sheetName val="VAT_228"/>
      <sheetName val="Output_VAT_2-128"/>
      <sheetName val="Input_VAT_2-228"/>
      <sheetName val="Non-allowable_Input_VAT_2-2-128"/>
      <sheetName val="Summary_of_Payroll_taxes_328"/>
      <sheetName val="PAYE_3-128"/>
      <sheetName val="PAYE_Remittance_3-1-128"/>
      <sheetName val="Salaries_&amp;_Allow_3-1-228"/>
      <sheetName val="Pension-Ledger_3-2-128"/>
      <sheetName val="NSITF-Ledger_3-3-128"/>
      <sheetName val="NHF_3-428"/>
      <sheetName val="ITF_3-528"/>
      <sheetName val="WNL_(2)28"/>
      <sheetName val="CAPITAL_ALL-200327"/>
      <sheetName val="CAPITAL_ALL-200427"/>
      <sheetName val="VAT_227"/>
      <sheetName val="Output_VAT_2-127"/>
      <sheetName val="Input_VAT_2-227"/>
      <sheetName val="Non-allowable_Input_VAT_2-2-127"/>
      <sheetName val="Summary_of_Payroll_taxes_327"/>
      <sheetName val="PAYE_3-127"/>
      <sheetName val="PAYE_Remittance_3-1-127"/>
      <sheetName val="Salaries_&amp;_Allow_3-1-227"/>
      <sheetName val="Pension-Ledger_3-2-127"/>
      <sheetName val="NSITF-Ledger_3-3-127"/>
      <sheetName val="NHF_3-427"/>
      <sheetName val="ITF_3-527"/>
      <sheetName val="WNL_(2)27"/>
      <sheetName val="CAPITAL_ALL-200329"/>
      <sheetName val="CAPITAL_ALL-200429"/>
      <sheetName val="VAT_229"/>
      <sheetName val="Output_VAT_2-129"/>
      <sheetName val="Input_VAT_2-229"/>
      <sheetName val="Non-allowable_Input_VAT_2-2-129"/>
      <sheetName val="Summary_of_Payroll_taxes_329"/>
      <sheetName val="PAYE_3-129"/>
      <sheetName val="PAYE_Remittance_3-1-129"/>
      <sheetName val="Salaries_&amp;_Allow_3-1-229"/>
      <sheetName val="Pension-Ledger_3-2-129"/>
      <sheetName val="NSITF-Ledger_3-3-129"/>
      <sheetName val="NHF_3-429"/>
      <sheetName val="ITF_3-529"/>
      <sheetName val="WNL_(2)29"/>
      <sheetName val="CAPITAL_ALL-200330"/>
      <sheetName val="CAPITAL_ALL-200430"/>
      <sheetName val="VAT_230"/>
      <sheetName val="Output_VAT_2-130"/>
      <sheetName val="Input_VAT_2-230"/>
      <sheetName val="Non-allowable_Input_VAT_2-2-130"/>
      <sheetName val="Summary_of_Payroll_taxes_330"/>
      <sheetName val="PAYE_3-130"/>
      <sheetName val="PAYE_Remittance_3-1-130"/>
      <sheetName val="Salaries_&amp;_Allow_3-1-230"/>
      <sheetName val="Pension-Ledger_3-2-130"/>
      <sheetName val="NSITF-Ledger_3-3-130"/>
      <sheetName val="NHF_3-430"/>
      <sheetName val="ITF_3-530"/>
      <sheetName val="WNL_(2)30"/>
      <sheetName val="CAPITAL_ALL-200331"/>
      <sheetName val="CAPITAL_ALL-200431"/>
      <sheetName val="VAT_231"/>
      <sheetName val="Output_VAT_2-131"/>
      <sheetName val="Input_VAT_2-231"/>
      <sheetName val="Non-allowable_Input_VAT_2-2-131"/>
      <sheetName val="Summary_of_Payroll_taxes_331"/>
      <sheetName val="PAYE_3-131"/>
      <sheetName val="PAYE_Remittance_3-1-131"/>
      <sheetName val="Salaries_&amp;_Allow_3-1-231"/>
      <sheetName val="Pension-Ledger_3-2-131"/>
      <sheetName val="NSITF-Ledger_3-3-131"/>
      <sheetName val="NHF_3-431"/>
      <sheetName val="ITF_3-531"/>
      <sheetName val="WNL_(2)31"/>
      <sheetName val="CAPITAL_ALL-200332"/>
      <sheetName val="CAPITAL_ALL-200432"/>
      <sheetName val="VAT_232"/>
      <sheetName val="Output_VAT_2-132"/>
      <sheetName val="Input_VAT_2-232"/>
      <sheetName val="Non-allowable_Input_VAT_2-2-132"/>
      <sheetName val="Summary_of_Payroll_taxes_332"/>
      <sheetName val="PAYE_3-132"/>
      <sheetName val="PAYE_Remittance_3-1-132"/>
      <sheetName val="Salaries_&amp;_Allow_3-1-232"/>
      <sheetName val="Pension-Ledger_3-2-132"/>
      <sheetName val="NSITF-Ledger_3-3-132"/>
      <sheetName val="NHF_3-432"/>
      <sheetName val="ITF_3-532"/>
      <sheetName val="WNL_(2)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EOUT"/>
      <sheetName val="AKK210"/>
      <sheetName val="IKD210"/>
      <sheetName val="IPJ210"/>
      <sheetName val="AGD210"/>
      <sheetName val="OJO210"/>
      <sheetName val="COMM BANK MKT BRN"/>
      <sheetName val="TDF210"/>
      <sheetName val="IDM210"/>
      <sheetName val="APG210"/>
      <sheetName val="PLM210"/>
      <sheetName val="ALA210"/>
      <sheetName val="ASP210"/>
      <sheetName val="EBU210"/>
      <sheetName val="OKE210"/>
      <sheetName val="CLOSE OUT BALANCE SHEET"/>
      <sheetName val="TREND P+L"/>
      <sheetName val="IFRS P&amp;L"/>
      <sheetName val="COMM_BANK_MKT_BRN"/>
      <sheetName val="TREND P_L"/>
      <sheetName val="COMM_BANK_MKT_BRN4"/>
      <sheetName val="CLOSE_OUT_BALANCE_SHEET3"/>
      <sheetName val="TREND_P+L3"/>
      <sheetName val="IFRS_P&amp;L3"/>
      <sheetName val="COMM_BANK_MKT_BRN2"/>
      <sheetName val="CLOSE_OUT_BALANCE_SHEET1"/>
      <sheetName val="TREND_P+L1"/>
      <sheetName val="IFRS_P&amp;L1"/>
      <sheetName val="COMM_BANK_MKT_BRN1"/>
      <sheetName val="CLOSE_OUT_BALANCE_SHEET"/>
      <sheetName val="TREND_P+L"/>
      <sheetName val="IFRS_P&amp;L"/>
      <sheetName val="COMM_BANK_MKT_BRN3"/>
      <sheetName val="CLOSE_OUT_BALANCE_SHEET2"/>
      <sheetName val="TREND_P+L2"/>
      <sheetName val="IFRS_P&amp;L2"/>
      <sheetName val="COMM_BANK_MKT_BRN13"/>
      <sheetName val="CLOSE_OUT_BALANCE_SHEET12"/>
      <sheetName val="TREND_P+L12"/>
      <sheetName val="IFRS_P&amp;L12"/>
      <sheetName val="COMM_BANK_MKT_BRN5"/>
      <sheetName val="CLOSE_OUT_BALANCE_SHEET4"/>
      <sheetName val="TREND_P+L4"/>
      <sheetName val="IFRS_P&amp;L4"/>
      <sheetName val="COMM_BANK_MKT_BRN6"/>
      <sheetName val="CLOSE_OUT_BALANCE_SHEET5"/>
      <sheetName val="TREND_P+L5"/>
      <sheetName val="IFRS_P&amp;L5"/>
      <sheetName val="COMM_BANK_MKT_BRN7"/>
      <sheetName val="CLOSE_OUT_BALANCE_SHEET6"/>
      <sheetName val="TREND_P+L6"/>
      <sheetName val="IFRS_P&amp;L6"/>
      <sheetName val="COMM_BANK_MKT_BRN8"/>
      <sheetName val="CLOSE_OUT_BALANCE_SHEET7"/>
      <sheetName val="TREND_P+L7"/>
      <sheetName val="IFRS_P&amp;L7"/>
      <sheetName val="COMM_BANK_MKT_BRN11"/>
      <sheetName val="CLOSE_OUT_BALANCE_SHEET10"/>
      <sheetName val="TREND_P+L10"/>
      <sheetName val="IFRS_P&amp;L10"/>
      <sheetName val="COMM_BANK_MKT_BRN9"/>
      <sheetName val="CLOSE_OUT_BALANCE_SHEET8"/>
      <sheetName val="TREND_P+L8"/>
      <sheetName val="IFRS_P&amp;L8"/>
      <sheetName val="COMM_BANK_MKT_BRN10"/>
      <sheetName val="CLOSE_OUT_BALANCE_SHEET9"/>
      <sheetName val="TREND_P+L9"/>
      <sheetName val="IFRS_P&amp;L9"/>
      <sheetName val="COMM_BANK_MKT_BRN12"/>
      <sheetName val="CLOSE_OUT_BALANCE_SHEET11"/>
      <sheetName val="TREND_P+L11"/>
      <sheetName val="IFRS_P&amp;L11"/>
      <sheetName val="COMM_BANK_MKT_BRN14"/>
      <sheetName val="CLOSE_OUT_BALANCE_SHEET13"/>
      <sheetName val="TREND_P+L13"/>
      <sheetName val="IFRS_P&amp;L13"/>
      <sheetName val="COMM_BANK_MKT_BRN15"/>
      <sheetName val="CLOSE_OUT_BALANCE_SHEET14"/>
      <sheetName val="TREND_P+L14"/>
      <sheetName val="IFRS_P&amp;L14"/>
      <sheetName val="COMM_BANK_MKT_BRN16"/>
      <sheetName val="CLOSE_OUT_BALANCE_SHEET15"/>
      <sheetName val="TREND_P+L15"/>
      <sheetName val="IFRS_P&amp;L15"/>
      <sheetName val="COMM_BANK_MKT_BRN17"/>
      <sheetName val="CLOSE_OUT_BALANCE_SHEET16"/>
      <sheetName val="TREND_P+L16"/>
      <sheetName val="IFRS_P&amp;L16"/>
      <sheetName val="COMM_BANK_MKT_BRN31"/>
      <sheetName val="CLOSE_OUT_BALANCE_SHEET30"/>
      <sheetName val="TREND_P+L30"/>
      <sheetName val="IFRS_P&amp;L30"/>
      <sheetName val="COMM_BANK_MKT_BRN18"/>
      <sheetName val="CLOSE_OUT_BALANCE_SHEET17"/>
      <sheetName val="TREND_P+L17"/>
      <sheetName val="IFRS_P&amp;L17"/>
      <sheetName val="COMM_BANK_MKT_BRN21"/>
      <sheetName val="CLOSE_OUT_BALANCE_SHEET20"/>
      <sheetName val="TREND_P+L20"/>
      <sheetName val="IFRS_P&amp;L20"/>
      <sheetName val="COMM_BANK_MKT_BRN20"/>
      <sheetName val="CLOSE_OUT_BALANCE_SHEET19"/>
      <sheetName val="TREND_P+L19"/>
      <sheetName val="IFRS_P&amp;L19"/>
      <sheetName val="COMM_BANK_MKT_BRN19"/>
      <sheetName val="CLOSE_OUT_BALANCE_SHEET18"/>
      <sheetName val="TREND_P+L18"/>
      <sheetName val="IFRS_P&amp;L18"/>
      <sheetName val="COMM_BANK_MKT_BRN22"/>
      <sheetName val="CLOSE_OUT_BALANCE_SHEET21"/>
      <sheetName val="TREND_P+L21"/>
      <sheetName val="IFRS_P&amp;L21"/>
      <sheetName val="COMM_BANK_MKT_BRN28"/>
      <sheetName val="CLOSE_OUT_BALANCE_SHEET27"/>
      <sheetName val="TREND_P+L27"/>
      <sheetName val="IFRS_P&amp;L27"/>
      <sheetName val="COMM_BANK_MKT_BRN23"/>
      <sheetName val="CLOSE_OUT_BALANCE_SHEET22"/>
      <sheetName val="TREND_P+L22"/>
      <sheetName val="IFRS_P&amp;L22"/>
      <sheetName val="COMM_BANK_MKT_BRN24"/>
      <sheetName val="CLOSE_OUT_BALANCE_SHEET23"/>
      <sheetName val="TREND_P+L23"/>
      <sheetName val="IFRS_P&amp;L23"/>
      <sheetName val="COMM_BANK_MKT_BRN25"/>
      <sheetName val="CLOSE_OUT_BALANCE_SHEET24"/>
      <sheetName val="TREND_P+L24"/>
      <sheetName val="IFRS_P&amp;L24"/>
      <sheetName val="COMM_BANK_MKT_BRN26"/>
      <sheetName val="CLOSE_OUT_BALANCE_SHEET25"/>
      <sheetName val="TREND_P+L25"/>
      <sheetName val="IFRS_P&amp;L25"/>
      <sheetName val="COMM_BANK_MKT_BRN27"/>
      <sheetName val="CLOSE_OUT_BALANCE_SHEET26"/>
      <sheetName val="TREND_P+L26"/>
      <sheetName val="IFRS_P&amp;L26"/>
      <sheetName val="COMM_BANK_MKT_BRN29"/>
      <sheetName val="CLOSE_OUT_BALANCE_SHEET28"/>
      <sheetName val="TREND_P+L28"/>
      <sheetName val="IFRS_P&amp;L28"/>
      <sheetName val="COMM_BANK_MKT_BRN30"/>
      <sheetName val="CLOSE_OUT_BALANCE_SHEET29"/>
      <sheetName val="TREND_P+L29"/>
      <sheetName val="IFRS_P&amp;L29"/>
      <sheetName val="COMM_BANK_MKT_BRN32"/>
      <sheetName val="CLOSE_OUT_BALANCE_SHEET31"/>
      <sheetName val="TREND_P+L31"/>
      <sheetName val="IFRS_P&amp;L31"/>
      <sheetName val="COMM_BANK_MKT_BRN33"/>
      <sheetName val="CLOSE_OUT_BALANCE_SHEET32"/>
      <sheetName val="TREND_P+L32"/>
      <sheetName val="IFRS_P&amp;L32"/>
      <sheetName val="COMM_BANK_MKT_BRN36"/>
      <sheetName val="CLOSE_OUT_BALANCE_SHEET35"/>
      <sheetName val="TREND_P+L35"/>
      <sheetName val="IFRS_P&amp;L35"/>
      <sheetName val="COMM_BANK_MKT_BRN34"/>
      <sheetName val="CLOSE_OUT_BALANCE_SHEET33"/>
      <sheetName val="TREND_P+L33"/>
      <sheetName val="IFRS_P&amp;L33"/>
      <sheetName val="COMM_BANK_MKT_BRN35"/>
      <sheetName val="CLOSE_OUT_BALANCE_SHEET34"/>
      <sheetName val="TREND_P+L34"/>
      <sheetName val="IFRS_P&amp;L34"/>
      <sheetName val="COMM_BANK_MKT_BRN37"/>
      <sheetName val="CLOSE_OUT_BALANCE_SHEET36"/>
      <sheetName val="TREND_P+L36"/>
      <sheetName val="IFRS_P&amp;L36"/>
      <sheetName val="COMM_BANK_MKT_BRN38"/>
      <sheetName val="CLOSE_OUT_BALANCE_SHEET37"/>
      <sheetName val="TREND_P+L37"/>
      <sheetName val="IFRS_P&amp;L37"/>
      <sheetName val="COMM_BANK_MKT_BRN39"/>
      <sheetName val="CLOSE_OUT_BALANCE_SHEET38"/>
      <sheetName val="TREND_P+L38"/>
      <sheetName val="IFRS_P&amp;L38"/>
      <sheetName val="COMM_BANK_MKT_BRN40"/>
      <sheetName val="CLOSE_OUT_BALANCE_SHEET39"/>
      <sheetName val="TREND_P+L39"/>
      <sheetName val="IFRS_P&amp;L39"/>
      <sheetName val="COMM_BANK_MKT_BRN41"/>
      <sheetName val="CLOSE_OUT_BALANCE_SHEET40"/>
      <sheetName val="TREND_P+L40"/>
      <sheetName val="IFRS_P&amp;L40"/>
      <sheetName val="COMM_BANK_MKT_BRN43"/>
      <sheetName val="CLOSE_OUT_BALANCE_SHEET42"/>
      <sheetName val="TREND_P+L42"/>
      <sheetName val="IFRS_P&amp;L42"/>
      <sheetName val="COMM_BANK_MKT_BRN42"/>
      <sheetName val="CLOSE_OUT_BALANCE_SHEET41"/>
      <sheetName val="TREND_P+L41"/>
      <sheetName val="IFRS_P&amp;L41"/>
      <sheetName val="COMM_BANK_MKT_BRN44"/>
      <sheetName val="CLOSE_OUT_BALANCE_SHEET43"/>
      <sheetName val="TREND_P+L43"/>
      <sheetName val="IFRS_P&amp;L43"/>
      <sheetName val="COMM_BANK_MKT_BRN45"/>
      <sheetName val="CLOSE_OUT_BALANCE_SHEET44"/>
      <sheetName val="TREND_P+L44"/>
      <sheetName val="IFRS_P&amp;L44"/>
      <sheetName val="COMM_BANK_MKT_BRN46"/>
      <sheetName val="CLOSE_OUT_BALANCE_SHEET45"/>
      <sheetName val="TREND_P+L45"/>
      <sheetName val="IFRS_P&amp;L45"/>
      <sheetName val="COMM_BANK_MKT_BRN47"/>
      <sheetName val="CLOSE_OUT_BALANCE_SHEET46"/>
      <sheetName val="TREND_P+L46"/>
      <sheetName val="IFRS_P&amp;L46"/>
      <sheetName val="COMM_BANK_MKT_BRN48"/>
      <sheetName val="CLOSE_OUT_BALANCE_SHEET47"/>
      <sheetName val="TREND_P+L47"/>
      <sheetName val="IFRS_P&amp;L47"/>
      <sheetName val="COMM_BANK_MKT_BRN49"/>
      <sheetName val="CLOSE_OUT_BALANCE_SHEET48"/>
      <sheetName val="TREND_P+L48"/>
      <sheetName val="IFRS_P&amp;L48"/>
      <sheetName val="COMM_BANK_MKT_BRN50"/>
      <sheetName val="CLOSE_OUT_BALANCE_SHEET49"/>
      <sheetName val="TREND_P+L49"/>
      <sheetName val="IFRS_P&amp;L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BALANCE SHEET</v>
          </cell>
        </row>
      </sheetData>
      <sheetData sheetId="12" refreshError="1"/>
      <sheetData sheetId="13" refreshError="1">
        <row r="2">
          <cell r="A2" t="str">
            <v>BALANCE SHEET</v>
          </cell>
        </row>
      </sheetData>
      <sheetData sheetId="14" refreshError="1">
        <row r="2">
          <cell r="A2" t="str">
            <v>BALANCE SHEET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ummary"/>
      <sheetName val="Sheet3"/>
      <sheetName val="Sheet4"/>
      <sheetName val="Total (2)"/>
      <sheetName val="Total"/>
      <sheetName val="Jan  (2)"/>
      <sheetName val="Jan "/>
      <sheetName val="Feb"/>
      <sheetName val="Mar"/>
      <sheetName val="Apr"/>
      <sheetName val="May"/>
      <sheetName val="June"/>
      <sheetName val="July"/>
      <sheetName val="Aug"/>
      <sheetName val="Sep"/>
      <sheetName val="Oct "/>
      <sheetName val="Nov"/>
      <sheetName val="Dec"/>
      <sheetName val="MGT Jan-Oct (2)"/>
      <sheetName val="13th Month"/>
      <sheetName val="Housing"/>
      <sheetName val="July 2"/>
      <sheetName val="bal_sheet"/>
      <sheetName val="Branch Mapping"/>
      <sheetName val="Total_(2)3"/>
      <sheetName val="Jan__(2)3"/>
      <sheetName val="Jan_3"/>
      <sheetName val="Oct_3"/>
      <sheetName val="MGT_Jan-Oct_(2)3"/>
      <sheetName val="13th_Month3"/>
      <sheetName val="July_23"/>
      <sheetName val="Total_(2)1"/>
      <sheetName val="Jan__(2)1"/>
      <sheetName val="Jan_1"/>
      <sheetName val="Oct_1"/>
      <sheetName val="MGT_Jan-Oct_(2)1"/>
      <sheetName val="13th_Month1"/>
      <sheetName val="July_21"/>
      <sheetName val="Total_(2)"/>
      <sheetName val="Jan__(2)"/>
      <sheetName val="Jan_"/>
      <sheetName val="Oct_"/>
      <sheetName val="MGT_Jan-Oct_(2)"/>
      <sheetName val="13th_Month"/>
      <sheetName val="July_2"/>
      <sheetName val="Total_(2)2"/>
      <sheetName val="Jan__(2)2"/>
      <sheetName val="Jan_2"/>
      <sheetName val="Oct_2"/>
      <sheetName val="MGT_Jan-Oct_(2)2"/>
      <sheetName val="13th_Month2"/>
      <sheetName val="July_22"/>
      <sheetName val="Total_(2)12"/>
      <sheetName val="Jan__(2)12"/>
      <sheetName val="Jan_12"/>
      <sheetName val="Oct_12"/>
      <sheetName val="MGT_Jan-Oct_(2)12"/>
      <sheetName val="13th_Month12"/>
      <sheetName val="July_212"/>
      <sheetName val="Total_(2)4"/>
      <sheetName val="Jan__(2)4"/>
      <sheetName val="Jan_4"/>
      <sheetName val="Oct_4"/>
      <sheetName val="MGT_Jan-Oct_(2)4"/>
      <sheetName val="13th_Month4"/>
      <sheetName val="July_24"/>
      <sheetName val="Total_(2)5"/>
      <sheetName val="Jan__(2)5"/>
      <sheetName val="Jan_5"/>
      <sheetName val="Oct_5"/>
      <sheetName val="MGT_Jan-Oct_(2)5"/>
      <sheetName val="13th_Month5"/>
      <sheetName val="July_25"/>
      <sheetName val="Total_(2)6"/>
      <sheetName val="Jan__(2)6"/>
      <sheetName val="Jan_6"/>
      <sheetName val="Oct_6"/>
      <sheetName val="MGT_Jan-Oct_(2)6"/>
      <sheetName val="13th_Month6"/>
      <sheetName val="July_26"/>
      <sheetName val="Total_(2)7"/>
      <sheetName val="Jan__(2)7"/>
      <sheetName val="Jan_7"/>
      <sheetName val="Oct_7"/>
      <sheetName val="MGT_Jan-Oct_(2)7"/>
      <sheetName val="13th_Month7"/>
      <sheetName val="July_27"/>
      <sheetName val="Total_(2)10"/>
      <sheetName val="Jan__(2)10"/>
      <sheetName val="Jan_10"/>
      <sheetName val="Oct_10"/>
      <sheetName val="MGT_Jan-Oct_(2)10"/>
      <sheetName val="13th_Month10"/>
      <sheetName val="July_210"/>
      <sheetName val="Total_(2)8"/>
      <sheetName val="Jan__(2)8"/>
      <sheetName val="Jan_8"/>
      <sheetName val="Oct_8"/>
      <sheetName val="MGT_Jan-Oct_(2)8"/>
      <sheetName val="13th_Month8"/>
      <sheetName val="July_28"/>
      <sheetName val="Total_(2)9"/>
      <sheetName val="Jan__(2)9"/>
      <sheetName val="Jan_9"/>
      <sheetName val="Oct_9"/>
      <sheetName val="MGT_Jan-Oct_(2)9"/>
      <sheetName val="13th_Month9"/>
      <sheetName val="July_29"/>
      <sheetName val="Total_(2)11"/>
      <sheetName val="Jan__(2)11"/>
      <sheetName val="Jan_11"/>
      <sheetName val="Oct_11"/>
      <sheetName val="MGT_Jan-Oct_(2)11"/>
      <sheetName val="13th_Month11"/>
      <sheetName val="July_211"/>
      <sheetName val="Total_(2)13"/>
      <sheetName val="Jan__(2)13"/>
      <sheetName val="Jan_13"/>
      <sheetName val="Oct_13"/>
      <sheetName val="MGT_Jan-Oct_(2)13"/>
      <sheetName val="13th_Month13"/>
      <sheetName val="July_213"/>
      <sheetName val="Total_(2)14"/>
      <sheetName val="Jan__(2)14"/>
      <sheetName val="Jan_14"/>
      <sheetName val="Oct_14"/>
      <sheetName val="MGT_Jan-Oct_(2)14"/>
      <sheetName val="13th_Month14"/>
      <sheetName val="July_214"/>
      <sheetName val="Total_(2)15"/>
      <sheetName val="Jan__(2)15"/>
      <sheetName val="Jan_15"/>
      <sheetName val="Oct_15"/>
      <sheetName val="MGT_Jan-Oct_(2)15"/>
      <sheetName val="13th_Month15"/>
      <sheetName val="July_215"/>
      <sheetName val="Total_(2)16"/>
      <sheetName val="Jan__(2)16"/>
      <sheetName val="Jan_16"/>
      <sheetName val="Oct_16"/>
      <sheetName val="MGT_Jan-Oct_(2)16"/>
      <sheetName val="13th_Month16"/>
      <sheetName val="July_216"/>
      <sheetName val="Total_(2)30"/>
      <sheetName val="Jan__(2)30"/>
      <sheetName val="Jan_30"/>
      <sheetName val="Oct_30"/>
      <sheetName val="MGT_Jan-Oct_(2)30"/>
      <sheetName val="13th_Month30"/>
      <sheetName val="July_230"/>
      <sheetName val="Total_(2)17"/>
      <sheetName val="Jan__(2)17"/>
      <sheetName val="Jan_17"/>
      <sheetName val="Oct_17"/>
      <sheetName val="MGT_Jan-Oct_(2)17"/>
      <sheetName val="13th_Month17"/>
      <sheetName val="July_217"/>
      <sheetName val="Total_(2)20"/>
      <sheetName val="Jan__(2)20"/>
      <sheetName val="Jan_20"/>
      <sheetName val="Oct_20"/>
      <sheetName val="MGT_Jan-Oct_(2)20"/>
      <sheetName val="13th_Month20"/>
      <sheetName val="July_220"/>
      <sheetName val="Total_(2)19"/>
      <sheetName val="Jan__(2)19"/>
      <sheetName val="Jan_19"/>
      <sheetName val="Oct_19"/>
      <sheetName val="MGT_Jan-Oct_(2)19"/>
      <sheetName val="13th_Month19"/>
      <sheetName val="July_219"/>
      <sheetName val="Total_(2)18"/>
      <sheetName val="Jan__(2)18"/>
      <sheetName val="Jan_18"/>
      <sheetName val="Oct_18"/>
      <sheetName val="MGT_Jan-Oct_(2)18"/>
      <sheetName val="13th_Month18"/>
      <sheetName val="July_218"/>
      <sheetName val="Total_(2)21"/>
      <sheetName val="Jan__(2)21"/>
      <sheetName val="Jan_21"/>
      <sheetName val="Oct_21"/>
      <sheetName val="MGT_Jan-Oct_(2)21"/>
      <sheetName val="13th_Month21"/>
      <sheetName val="July_221"/>
      <sheetName val="Total_(2)27"/>
      <sheetName val="Jan__(2)27"/>
      <sheetName val="Jan_27"/>
      <sheetName val="Oct_27"/>
      <sheetName val="MGT_Jan-Oct_(2)27"/>
      <sheetName val="13th_Month27"/>
      <sheetName val="July_227"/>
      <sheetName val="Total_(2)22"/>
      <sheetName val="Jan__(2)22"/>
      <sheetName val="Jan_22"/>
      <sheetName val="Oct_22"/>
      <sheetName val="MGT_Jan-Oct_(2)22"/>
      <sheetName val="13th_Month22"/>
      <sheetName val="July_222"/>
      <sheetName val="Total_(2)23"/>
      <sheetName val="Jan__(2)23"/>
      <sheetName val="Jan_23"/>
      <sheetName val="Oct_23"/>
      <sheetName val="MGT_Jan-Oct_(2)23"/>
      <sheetName val="13th_Month23"/>
      <sheetName val="July_223"/>
      <sheetName val="Total_(2)24"/>
      <sheetName val="Jan__(2)24"/>
      <sheetName val="Jan_24"/>
      <sheetName val="Oct_24"/>
      <sheetName val="MGT_Jan-Oct_(2)24"/>
      <sheetName val="13th_Month24"/>
      <sheetName val="July_224"/>
      <sheetName val="Total_(2)25"/>
      <sheetName val="Jan__(2)25"/>
      <sheetName val="Jan_25"/>
      <sheetName val="Oct_25"/>
      <sheetName val="MGT_Jan-Oct_(2)25"/>
      <sheetName val="13th_Month25"/>
      <sheetName val="July_225"/>
      <sheetName val="Total_(2)26"/>
      <sheetName val="Jan__(2)26"/>
      <sheetName val="Jan_26"/>
      <sheetName val="Oct_26"/>
      <sheetName val="MGT_Jan-Oct_(2)26"/>
      <sheetName val="13th_Month26"/>
      <sheetName val="July_226"/>
      <sheetName val="Total_(2)28"/>
      <sheetName val="Jan__(2)28"/>
      <sheetName val="Jan_28"/>
      <sheetName val="Oct_28"/>
      <sheetName val="MGT_Jan-Oct_(2)28"/>
      <sheetName val="13th_Month28"/>
      <sheetName val="July_228"/>
      <sheetName val="Total_(2)29"/>
      <sheetName val="Jan__(2)29"/>
      <sheetName val="Jan_29"/>
      <sheetName val="Oct_29"/>
      <sheetName val="MGT_Jan-Oct_(2)29"/>
      <sheetName val="13th_Month29"/>
      <sheetName val="July_229"/>
      <sheetName val="Total_(2)31"/>
      <sheetName val="Jan__(2)31"/>
      <sheetName val="Jan_31"/>
      <sheetName val="Oct_31"/>
      <sheetName val="MGT_Jan-Oct_(2)31"/>
      <sheetName val="13th_Month31"/>
      <sheetName val="July_231"/>
      <sheetName val="Total_(2)32"/>
      <sheetName val="Jan__(2)32"/>
      <sheetName val="Jan_32"/>
      <sheetName val="Oct_32"/>
      <sheetName val="MGT_Jan-Oct_(2)32"/>
      <sheetName val="13th_Month32"/>
      <sheetName val="July_232"/>
      <sheetName val="Total_(2)35"/>
      <sheetName val="Jan__(2)35"/>
      <sheetName val="Jan_35"/>
      <sheetName val="Oct_35"/>
      <sheetName val="MGT_Jan-Oct_(2)35"/>
      <sheetName val="13th_Month35"/>
      <sheetName val="July_235"/>
      <sheetName val="Total_(2)33"/>
      <sheetName val="Jan__(2)33"/>
      <sheetName val="Jan_33"/>
      <sheetName val="Oct_33"/>
      <sheetName val="MGT_Jan-Oct_(2)33"/>
      <sheetName val="13th_Month33"/>
      <sheetName val="July_233"/>
      <sheetName val="Total_(2)34"/>
      <sheetName val="Jan__(2)34"/>
      <sheetName val="Jan_34"/>
      <sheetName val="Oct_34"/>
      <sheetName val="MGT_Jan-Oct_(2)34"/>
      <sheetName val="13th_Month34"/>
      <sheetName val="July_234"/>
      <sheetName val="Total_(2)36"/>
      <sheetName val="Jan__(2)36"/>
      <sheetName val="Jan_36"/>
      <sheetName val="Oct_36"/>
      <sheetName val="MGT_Jan-Oct_(2)36"/>
      <sheetName val="13th_Month36"/>
      <sheetName val="July_236"/>
      <sheetName val="Total_(2)37"/>
      <sheetName val="Jan__(2)37"/>
      <sheetName val="Jan_37"/>
      <sheetName val="Oct_37"/>
      <sheetName val="MGT_Jan-Oct_(2)37"/>
      <sheetName val="13th_Month37"/>
      <sheetName val="July_237"/>
      <sheetName val="Total_(2)38"/>
      <sheetName val="Jan__(2)38"/>
      <sheetName val="Jan_38"/>
      <sheetName val="Oct_38"/>
      <sheetName val="MGT_Jan-Oct_(2)38"/>
      <sheetName val="13th_Month38"/>
      <sheetName val="July_238"/>
      <sheetName val="Total_(2)39"/>
      <sheetName val="Jan__(2)39"/>
      <sheetName val="Jan_39"/>
      <sheetName val="Oct_39"/>
      <sheetName val="MGT_Jan-Oct_(2)39"/>
      <sheetName val="13th_Month39"/>
      <sheetName val="July_239"/>
      <sheetName val="Total_(2)40"/>
      <sheetName val="Jan__(2)40"/>
      <sheetName val="Jan_40"/>
      <sheetName val="Oct_40"/>
      <sheetName val="MGT_Jan-Oct_(2)40"/>
      <sheetName val="13th_Month40"/>
      <sheetName val="July_240"/>
      <sheetName val="Total_(2)42"/>
      <sheetName val="Jan__(2)42"/>
      <sheetName val="Jan_42"/>
      <sheetName val="Oct_42"/>
      <sheetName val="MGT_Jan-Oct_(2)42"/>
      <sheetName val="13th_Month42"/>
      <sheetName val="July_242"/>
      <sheetName val="Total_(2)41"/>
      <sheetName val="Jan__(2)41"/>
      <sheetName val="Jan_41"/>
      <sheetName val="Oct_41"/>
      <sheetName val="MGT_Jan-Oct_(2)41"/>
      <sheetName val="13th_Month41"/>
      <sheetName val="July_241"/>
      <sheetName val="Total_(2)43"/>
      <sheetName val="Jan__(2)43"/>
      <sheetName val="Jan_43"/>
      <sheetName val="Oct_43"/>
      <sheetName val="MGT_Jan-Oct_(2)43"/>
      <sheetName val="13th_Month43"/>
      <sheetName val="July_243"/>
      <sheetName val="Total_(2)44"/>
      <sheetName val="Jan__(2)44"/>
      <sheetName val="Jan_44"/>
      <sheetName val="Oct_44"/>
      <sheetName val="MGT_Jan-Oct_(2)44"/>
      <sheetName val="13th_Month44"/>
      <sheetName val="July_244"/>
      <sheetName val="Total_(2)45"/>
      <sheetName val="Jan__(2)45"/>
      <sheetName val="Jan_45"/>
      <sheetName val="Oct_45"/>
      <sheetName val="MGT_Jan-Oct_(2)45"/>
      <sheetName val="13th_Month45"/>
      <sheetName val="July_245"/>
      <sheetName val="Total_(2)46"/>
      <sheetName val="Jan__(2)46"/>
      <sheetName val="Jan_46"/>
      <sheetName val="Oct_46"/>
      <sheetName val="MGT_Jan-Oct_(2)46"/>
      <sheetName val="13th_Month46"/>
      <sheetName val="July_246"/>
      <sheetName val="Total_(2)47"/>
      <sheetName val="Jan__(2)47"/>
      <sheetName val="Jan_47"/>
      <sheetName val="Oct_47"/>
      <sheetName val="MGT_Jan-Oct_(2)47"/>
      <sheetName val="13th_Month47"/>
      <sheetName val="July_247"/>
      <sheetName val="Total_(2)48"/>
      <sheetName val="Jan__(2)48"/>
      <sheetName val="Jan_48"/>
      <sheetName val="Oct_48"/>
      <sheetName val="MGT_Jan-Oct_(2)48"/>
      <sheetName val="13th_Month48"/>
      <sheetName val="July_248"/>
      <sheetName val="Total_(2)49"/>
      <sheetName val="Jan__(2)49"/>
      <sheetName val="Jan_49"/>
      <sheetName val="Oct_49"/>
      <sheetName val="MGT_Jan-Oct_(2)49"/>
      <sheetName val="13th_Month49"/>
      <sheetName val="July_24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>
            <v>9801005</v>
          </cell>
        </row>
      </sheetData>
      <sheetData sheetId="21">
        <row r="2">
          <cell r="A2">
            <v>9802023</v>
          </cell>
          <cell r="B2" t="str">
            <v>Abiola Ashade</v>
          </cell>
          <cell r="C2" t="str">
            <v>Workshop</v>
          </cell>
          <cell r="D2" t="str">
            <v>B</v>
          </cell>
          <cell r="E2" t="str">
            <v>PENGASSAN</v>
          </cell>
          <cell r="F2">
            <v>25000</v>
          </cell>
          <cell r="G2">
            <v>28499.999999999996</v>
          </cell>
          <cell r="H2">
            <v>136799.99999999997</v>
          </cell>
          <cell r="I2">
            <v>6839.9999999999991</v>
          </cell>
          <cell r="J2">
            <v>4787.9999999999991</v>
          </cell>
          <cell r="K2">
            <v>125171.99999999997</v>
          </cell>
        </row>
        <row r="3">
          <cell r="A3">
            <v>9801001</v>
          </cell>
          <cell r="B3" t="str">
            <v>Aboh Collins B.</v>
          </cell>
          <cell r="C3" t="str">
            <v>Cygnet 2</v>
          </cell>
          <cell r="D3" t="str">
            <v>B</v>
          </cell>
          <cell r="E3" t="str">
            <v>Q/M</v>
          </cell>
          <cell r="F3" t="str">
            <v>NUPENG</v>
          </cell>
          <cell r="G3">
            <v>18240</v>
          </cell>
          <cell r="H3">
            <v>100000</v>
          </cell>
          <cell r="I3">
            <v>5000</v>
          </cell>
          <cell r="J3">
            <v>3500.0000000000005</v>
          </cell>
          <cell r="K3">
            <v>91500</v>
          </cell>
        </row>
        <row r="4">
          <cell r="A4">
            <v>9801104</v>
          </cell>
          <cell r="B4" t="str">
            <v>Adeola Victor</v>
          </cell>
          <cell r="C4" t="str">
            <v>Mallard</v>
          </cell>
          <cell r="D4" t="str">
            <v>B</v>
          </cell>
          <cell r="E4" t="str">
            <v>Cook</v>
          </cell>
          <cell r="F4" t="str">
            <v>NUPENG</v>
          </cell>
          <cell r="G4">
            <v>18240</v>
          </cell>
          <cell r="H4">
            <v>100000</v>
          </cell>
          <cell r="I4">
            <v>5000</v>
          </cell>
          <cell r="J4">
            <v>3500.0000000000005</v>
          </cell>
          <cell r="K4">
            <v>91500</v>
          </cell>
        </row>
        <row r="5">
          <cell r="A5">
            <v>9801002</v>
          </cell>
          <cell r="B5" t="str">
            <v>Agbana James B.</v>
          </cell>
          <cell r="C5" t="str">
            <v>Mississippi</v>
          </cell>
          <cell r="D5" t="str">
            <v>B</v>
          </cell>
          <cell r="E5" t="str">
            <v>Bosun</v>
          </cell>
          <cell r="F5" t="str">
            <v>NUPENG</v>
          </cell>
          <cell r="G5">
            <v>22230</v>
          </cell>
          <cell r="H5">
            <v>100000</v>
          </cell>
          <cell r="I5">
            <v>5000</v>
          </cell>
          <cell r="J5">
            <v>3500.0000000000005</v>
          </cell>
          <cell r="K5">
            <v>91500</v>
          </cell>
        </row>
        <row r="6">
          <cell r="A6">
            <v>9801023</v>
          </cell>
          <cell r="B6" t="str">
            <v>Agbani Ateke</v>
          </cell>
          <cell r="C6" t="str">
            <v>Tern</v>
          </cell>
          <cell r="D6" t="str">
            <v>B</v>
          </cell>
          <cell r="E6" t="str">
            <v>A/B</v>
          </cell>
          <cell r="F6" t="str">
            <v>NUPENG</v>
          </cell>
          <cell r="G6">
            <v>17100</v>
          </cell>
          <cell r="H6">
            <v>100000</v>
          </cell>
          <cell r="I6">
            <v>5000</v>
          </cell>
          <cell r="J6">
            <v>3500.0000000000005</v>
          </cell>
          <cell r="K6">
            <v>91500</v>
          </cell>
        </row>
        <row r="7">
          <cell r="A7">
            <v>9801090</v>
          </cell>
          <cell r="B7" t="str">
            <v>Ageh Godwin</v>
          </cell>
          <cell r="C7" t="str">
            <v>Mallard</v>
          </cell>
          <cell r="D7" t="str">
            <v>B</v>
          </cell>
          <cell r="E7" t="str">
            <v>Oiler</v>
          </cell>
          <cell r="F7" t="str">
            <v>NUPENG</v>
          </cell>
          <cell r="G7">
            <v>17100</v>
          </cell>
          <cell r="H7">
            <v>100000</v>
          </cell>
          <cell r="I7">
            <v>5000</v>
          </cell>
          <cell r="J7">
            <v>3500.0000000000005</v>
          </cell>
          <cell r="K7">
            <v>91500</v>
          </cell>
        </row>
        <row r="8">
          <cell r="A8">
            <v>9801024</v>
          </cell>
          <cell r="B8" t="str">
            <v>Aguma Sunny</v>
          </cell>
          <cell r="C8" t="str">
            <v>Cygnet 1</v>
          </cell>
          <cell r="D8" t="str">
            <v>B</v>
          </cell>
          <cell r="E8" t="str">
            <v>AB</v>
          </cell>
          <cell r="F8" t="str">
            <v>NUPENG</v>
          </cell>
          <cell r="G8">
            <v>12540</v>
          </cell>
          <cell r="H8">
            <v>100000</v>
          </cell>
          <cell r="I8">
            <v>5000</v>
          </cell>
          <cell r="J8">
            <v>3500.0000000000005</v>
          </cell>
          <cell r="K8">
            <v>91500</v>
          </cell>
        </row>
        <row r="9">
          <cell r="A9">
            <v>9801026</v>
          </cell>
          <cell r="B9" t="str">
            <v>Agwu Stanley Chidi</v>
          </cell>
          <cell r="C9" t="str">
            <v>Osprey</v>
          </cell>
          <cell r="D9" t="str">
            <v>B</v>
          </cell>
          <cell r="E9" t="str">
            <v>A/B</v>
          </cell>
          <cell r="F9" t="str">
            <v>NUPENG</v>
          </cell>
          <cell r="G9">
            <v>17100</v>
          </cell>
          <cell r="H9">
            <v>100000</v>
          </cell>
          <cell r="I9">
            <v>5000</v>
          </cell>
          <cell r="J9">
            <v>3500.0000000000005</v>
          </cell>
          <cell r="K9">
            <v>91500</v>
          </cell>
        </row>
        <row r="10">
          <cell r="A10">
            <v>9801027</v>
          </cell>
          <cell r="B10" t="str">
            <v>Ajakaiye Gaius</v>
          </cell>
          <cell r="C10" t="str">
            <v>Tern</v>
          </cell>
          <cell r="D10" t="str">
            <v>B</v>
          </cell>
          <cell r="E10" t="str">
            <v>A/B</v>
          </cell>
          <cell r="F10" t="str">
            <v>NUPENG</v>
          </cell>
          <cell r="G10">
            <v>17100</v>
          </cell>
          <cell r="H10">
            <v>100000</v>
          </cell>
          <cell r="I10">
            <v>5000</v>
          </cell>
          <cell r="J10">
            <v>3500.0000000000005</v>
          </cell>
          <cell r="K10">
            <v>91500</v>
          </cell>
        </row>
        <row r="11">
          <cell r="A11">
            <v>9802035</v>
          </cell>
          <cell r="B11" t="str">
            <v>Ajayi A. Theophilus</v>
          </cell>
          <cell r="C11" t="str">
            <v>Mallard</v>
          </cell>
          <cell r="D11" t="str">
            <v>C</v>
          </cell>
          <cell r="E11" t="str">
            <v>PENGASSAN</v>
          </cell>
          <cell r="F11">
            <v>46000</v>
          </cell>
          <cell r="G11">
            <v>52439.999999999993</v>
          </cell>
          <cell r="H11">
            <v>251711.99999999997</v>
          </cell>
          <cell r="I11">
            <v>12585.599999999999</v>
          </cell>
          <cell r="J11">
            <v>8809.92</v>
          </cell>
          <cell r="K11">
            <v>230316.47999999998</v>
          </cell>
        </row>
        <row r="12">
          <cell r="A12">
            <v>9801028</v>
          </cell>
          <cell r="B12" t="str">
            <v>Ajoku Ferdinard</v>
          </cell>
          <cell r="C12" t="str">
            <v>Massachusetts</v>
          </cell>
          <cell r="D12" t="str">
            <v>B</v>
          </cell>
          <cell r="E12" t="str">
            <v>AB</v>
          </cell>
          <cell r="F12" t="str">
            <v>NUPENG</v>
          </cell>
          <cell r="G12">
            <v>12540</v>
          </cell>
          <cell r="H12">
            <v>100000</v>
          </cell>
          <cell r="I12">
            <v>5000</v>
          </cell>
          <cell r="J12">
            <v>3500.0000000000005</v>
          </cell>
          <cell r="K12">
            <v>91500</v>
          </cell>
        </row>
        <row r="13">
          <cell r="A13">
            <v>9801091</v>
          </cell>
          <cell r="B13" t="str">
            <v>Akara Godfrey</v>
          </cell>
          <cell r="C13" t="str">
            <v>Jasper</v>
          </cell>
          <cell r="D13" t="str">
            <v>B</v>
          </cell>
          <cell r="E13" t="str">
            <v>Oiler</v>
          </cell>
          <cell r="F13" t="str">
            <v>NUPENG</v>
          </cell>
          <cell r="G13">
            <v>17100</v>
          </cell>
          <cell r="H13">
            <v>100000</v>
          </cell>
          <cell r="I13">
            <v>5000</v>
          </cell>
          <cell r="J13">
            <v>3500.0000000000005</v>
          </cell>
          <cell r="K13">
            <v>91500</v>
          </cell>
        </row>
        <row r="14">
          <cell r="A14">
            <v>9801029</v>
          </cell>
          <cell r="B14" t="str">
            <v>Akari ThankGod</v>
          </cell>
          <cell r="C14" t="str">
            <v>Coot 2</v>
          </cell>
          <cell r="D14" t="str">
            <v>B</v>
          </cell>
          <cell r="E14" t="str">
            <v>AB</v>
          </cell>
          <cell r="F14" t="str">
            <v>NUPENG</v>
          </cell>
          <cell r="G14">
            <v>17100</v>
          </cell>
          <cell r="H14">
            <v>100000</v>
          </cell>
          <cell r="I14">
            <v>5000</v>
          </cell>
          <cell r="J14">
            <v>3500.0000000000005</v>
          </cell>
          <cell r="K14">
            <v>91500</v>
          </cell>
        </row>
        <row r="15">
          <cell r="A15">
            <v>9802006</v>
          </cell>
          <cell r="B15" t="str">
            <v>Akpan Christopher E.</v>
          </cell>
          <cell r="C15" t="str">
            <v>Dove</v>
          </cell>
          <cell r="D15" t="str">
            <v>B</v>
          </cell>
          <cell r="E15" t="str">
            <v>PENGASSAN</v>
          </cell>
          <cell r="F15">
            <v>46000</v>
          </cell>
          <cell r="G15">
            <v>52439.999999999993</v>
          </cell>
          <cell r="H15">
            <v>251711.99999999997</v>
          </cell>
          <cell r="I15">
            <v>12585.599999999999</v>
          </cell>
          <cell r="J15">
            <v>8809.92</v>
          </cell>
          <cell r="K15">
            <v>230316.47999999998</v>
          </cell>
        </row>
        <row r="16">
          <cell r="A16">
            <v>9801105</v>
          </cell>
          <cell r="B16" t="str">
            <v>Akpan Innocent</v>
          </cell>
          <cell r="C16" t="str">
            <v>Jasper</v>
          </cell>
          <cell r="D16" t="str">
            <v>B</v>
          </cell>
          <cell r="E16" t="str">
            <v>Cook</v>
          </cell>
          <cell r="F16" t="str">
            <v>NUPENG</v>
          </cell>
          <cell r="G16">
            <v>13680</v>
          </cell>
          <cell r="H16">
            <v>100000</v>
          </cell>
          <cell r="I16">
            <v>5000</v>
          </cell>
          <cell r="J16">
            <v>3500.0000000000005</v>
          </cell>
          <cell r="K16">
            <v>91500</v>
          </cell>
        </row>
        <row r="17">
          <cell r="A17">
            <v>9801030</v>
          </cell>
          <cell r="B17" t="str">
            <v>Akpan Sunday</v>
          </cell>
          <cell r="C17" t="str">
            <v>Grebe</v>
          </cell>
          <cell r="D17" t="str">
            <v>B</v>
          </cell>
          <cell r="E17" t="str">
            <v>AB</v>
          </cell>
          <cell r="F17" t="str">
            <v>NUPENG</v>
          </cell>
          <cell r="G17">
            <v>17100</v>
          </cell>
          <cell r="H17">
            <v>100000</v>
          </cell>
          <cell r="I17">
            <v>5000</v>
          </cell>
          <cell r="J17">
            <v>3500.0000000000005</v>
          </cell>
          <cell r="K17">
            <v>91500</v>
          </cell>
        </row>
        <row r="18">
          <cell r="A18">
            <v>9801092</v>
          </cell>
          <cell r="B18" t="str">
            <v>Akpanuso Ubong</v>
          </cell>
          <cell r="C18" t="str">
            <v>Heron</v>
          </cell>
          <cell r="D18" t="str">
            <v>B</v>
          </cell>
          <cell r="E18" t="str">
            <v>Oiler</v>
          </cell>
          <cell r="F18" t="str">
            <v>NUPENG</v>
          </cell>
          <cell r="G18">
            <v>17100</v>
          </cell>
          <cell r="H18">
            <v>100000</v>
          </cell>
          <cell r="I18">
            <v>5000</v>
          </cell>
          <cell r="J18">
            <v>3500.0000000000005</v>
          </cell>
          <cell r="K18">
            <v>91500</v>
          </cell>
        </row>
        <row r="19">
          <cell r="A19">
            <v>9801031</v>
          </cell>
          <cell r="B19" t="str">
            <v>Alada Joe Adeoba</v>
          </cell>
          <cell r="C19" t="str">
            <v>Martin 2</v>
          </cell>
          <cell r="D19" t="str">
            <v>B</v>
          </cell>
          <cell r="E19" t="str">
            <v>A/B</v>
          </cell>
          <cell r="F19" t="str">
            <v>NUPENG</v>
          </cell>
          <cell r="G19">
            <v>12540</v>
          </cell>
          <cell r="H19">
            <v>100000</v>
          </cell>
          <cell r="I19">
            <v>5000</v>
          </cell>
          <cell r="J19">
            <v>3500.0000000000005</v>
          </cell>
          <cell r="K19">
            <v>91500</v>
          </cell>
        </row>
        <row r="20">
          <cell r="A20">
            <v>9801032</v>
          </cell>
          <cell r="B20" t="str">
            <v>Alison Matthew</v>
          </cell>
          <cell r="C20" t="str">
            <v>Gannet 2</v>
          </cell>
          <cell r="D20" t="str">
            <v>B</v>
          </cell>
          <cell r="E20" t="str">
            <v>A/B</v>
          </cell>
          <cell r="F20" t="str">
            <v>NUPENG</v>
          </cell>
          <cell r="G20">
            <v>17100</v>
          </cell>
          <cell r="H20">
            <v>100000</v>
          </cell>
          <cell r="I20">
            <v>5000</v>
          </cell>
          <cell r="J20">
            <v>3500.0000000000005</v>
          </cell>
          <cell r="K20">
            <v>91500</v>
          </cell>
        </row>
        <row r="21">
          <cell r="A21">
            <v>9801003</v>
          </cell>
          <cell r="B21" t="str">
            <v>Amadi Anthony</v>
          </cell>
          <cell r="C21" t="str">
            <v>Penguin 1</v>
          </cell>
          <cell r="D21" t="str">
            <v>B</v>
          </cell>
          <cell r="E21" t="str">
            <v>Q/M</v>
          </cell>
          <cell r="F21" t="str">
            <v>NUPENG</v>
          </cell>
          <cell r="G21">
            <v>18240</v>
          </cell>
          <cell r="H21">
            <v>100000</v>
          </cell>
          <cell r="I21">
            <v>5000</v>
          </cell>
          <cell r="J21">
            <v>3500.0000000000005</v>
          </cell>
          <cell r="K21">
            <v>91500</v>
          </cell>
        </row>
        <row r="22">
          <cell r="A22">
            <v>9801033</v>
          </cell>
          <cell r="B22" t="str">
            <v>Amadi Chukwuemeka</v>
          </cell>
          <cell r="C22" t="str">
            <v>Loncoln</v>
          </cell>
          <cell r="D22" t="str">
            <v>B</v>
          </cell>
          <cell r="E22" t="str">
            <v>AB</v>
          </cell>
          <cell r="F22" t="str">
            <v>NUPENG</v>
          </cell>
          <cell r="G22">
            <v>17100</v>
          </cell>
          <cell r="H22">
            <v>100000</v>
          </cell>
          <cell r="I22">
            <v>5000</v>
          </cell>
          <cell r="J22">
            <v>3500.0000000000005</v>
          </cell>
          <cell r="K22">
            <v>91500</v>
          </cell>
        </row>
        <row r="23">
          <cell r="A23">
            <v>9801004</v>
          </cell>
          <cell r="B23" t="str">
            <v>Amakoromo Seinitonkumo</v>
          </cell>
          <cell r="C23" t="str">
            <v>Coot 2</v>
          </cell>
          <cell r="D23" t="str">
            <v>B</v>
          </cell>
          <cell r="E23" t="str">
            <v>Bosun</v>
          </cell>
          <cell r="F23" t="str">
            <v>NUPENG</v>
          </cell>
          <cell r="G23">
            <v>22230</v>
          </cell>
          <cell r="H23">
            <v>100000</v>
          </cell>
          <cell r="I23">
            <v>5000</v>
          </cell>
          <cell r="J23">
            <v>3500.0000000000005</v>
          </cell>
          <cell r="K23">
            <v>91500</v>
          </cell>
        </row>
        <row r="24">
          <cell r="A24">
            <v>9801034</v>
          </cell>
          <cell r="B24" t="str">
            <v>Amos Jama</v>
          </cell>
          <cell r="C24" t="str">
            <v>Massachusetts</v>
          </cell>
          <cell r="D24" t="str">
            <v>B</v>
          </cell>
          <cell r="E24" t="str">
            <v>A/B</v>
          </cell>
          <cell r="F24" t="str">
            <v>NUPENG</v>
          </cell>
          <cell r="G24">
            <v>17100</v>
          </cell>
          <cell r="H24">
            <v>100000</v>
          </cell>
          <cell r="I24">
            <v>5000</v>
          </cell>
          <cell r="J24">
            <v>3500.0000000000005</v>
          </cell>
          <cell r="K24">
            <v>91500</v>
          </cell>
        </row>
        <row r="25">
          <cell r="A25">
            <v>9801135</v>
          </cell>
          <cell r="B25" t="str">
            <v>Andrew Abubokhe</v>
          </cell>
          <cell r="C25" t="str">
            <v>Operations</v>
          </cell>
          <cell r="D25" t="str">
            <v>B</v>
          </cell>
          <cell r="E25" t="str">
            <v>DRIVER</v>
          </cell>
          <cell r="F25" t="str">
            <v>NUPENG</v>
          </cell>
          <cell r="G25">
            <v>9000</v>
          </cell>
          <cell r="H25">
            <v>72000</v>
          </cell>
          <cell r="I25">
            <v>3600</v>
          </cell>
          <cell r="J25">
            <v>2520.0000000000005</v>
          </cell>
          <cell r="K25">
            <v>65880</v>
          </cell>
        </row>
        <row r="26">
          <cell r="A26">
            <v>9801005</v>
          </cell>
          <cell r="B26" t="str">
            <v>Apeli Endurance</v>
          </cell>
          <cell r="C26" t="str">
            <v>Treasure Island</v>
          </cell>
          <cell r="D26" t="str">
            <v>B</v>
          </cell>
          <cell r="E26" t="str">
            <v>Bosun</v>
          </cell>
          <cell r="F26" t="str">
            <v>NUPENG</v>
          </cell>
          <cell r="G26">
            <v>22230</v>
          </cell>
          <cell r="H26">
            <v>100000</v>
          </cell>
          <cell r="I26">
            <v>5000</v>
          </cell>
          <cell r="J26">
            <v>3500.0000000000005</v>
          </cell>
          <cell r="K26">
            <v>91500</v>
          </cell>
        </row>
        <row r="27">
          <cell r="A27">
            <v>9801006</v>
          </cell>
          <cell r="B27" t="str">
            <v>Appah Shitto</v>
          </cell>
          <cell r="C27" t="str">
            <v>Puffin</v>
          </cell>
          <cell r="D27" t="str">
            <v>B</v>
          </cell>
          <cell r="E27" t="str">
            <v>Q/M</v>
          </cell>
          <cell r="F27" t="str">
            <v>NUPENG</v>
          </cell>
          <cell r="G27">
            <v>18240</v>
          </cell>
          <cell r="H27">
            <v>100000</v>
          </cell>
          <cell r="I27">
            <v>5000</v>
          </cell>
          <cell r="J27">
            <v>3500.0000000000005</v>
          </cell>
          <cell r="K27">
            <v>91500</v>
          </cell>
        </row>
        <row r="28">
          <cell r="A28">
            <v>9801035</v>
          </cell>
          <cell r="B28" t="str">
            <v>Apu Israel T.</v>
          </cell>
          <cell r="C28" t="str">
            <v>Washington</v>
          </cell>
          <cell r="D28" t="str">
            <v>B</v>
          </cell>
          <cell r="E28" t="str">
            <v>A/B</v>
          </cell>
          <cell r="F28" t="str">
            <v>NUPENG</v>
          </cell>
          <cell r="G28">
            <v>17100</v>
          </cell>
          <cell r="H28">
            <v>100000</v>
          </cell>
          <cell r="I28">
            <v>5000</v>
          </cell>
          <cell r="J28">
            <v>3500.0000000000005</v>
          </cell>
          <cell r="K28">
            <v>91500</v>
          </cell>
        </row>
        <row r="29">
          <cell r="A29">
            <v>9801007</v>
          </cell>
          <cell r="B29" t="str">
            <v>Asimgbi Amaebi</v>
          </cell>
          <cell r="C29" t="str">
            <v>Washington</v>
          </cell>
          <cell r="D29" t="str">
            <v>B</v>
          </cell>
          <cell r="E29" t="str">
            <v>Q/M</v>
          </cell>
          <cell r="F29" t="str">
            <v>NUPENG</v>
          </cell>
          <cell r="G29">
            <v>18240</v>
          </cell>
          <cell r="H29">
            <v>100000</v>
          </cell>
          <cell r="I29">
            <v>5000</v>
          </cell>
          <cell r="J29">
            <v>3500.0000000000005</v>
          </cell>
          <cell r="K29">
            <v>91500</v>
          </cell>
        </row>
        <row r="30">
          <cell r="A30">
            <v>9801106</v>
          </cell>
          <cell r="B30" t="str">
            <v>Asuquo Udoh</v>
          </cell>
          <cell r="C30" t="str">
            <v>Treasure Island</v>
          </cell>
          <cell r="D30" t="str">
            <v>B</v>
          </cell>
          <cell r="E30" t="str">
            <v>Cook</v>
          </cell>
          <cell r="F30" t="str">
            <v>NUPENG</v>
          </cell>
          <cell r="G30">
            <v>18240</v>
          </cell>
          <cell r="H30">
            <v>100000</v>
          </cell>
          <cell r="I30">
            <v>5000</v>
          </cell>
          <cell r="J30">
            <v>3500.0000000000005</v>
          </cell>
          <cell r="K30">
            <v>91500</v>
          </cell>
        </row>
        <row r="31">
          <cell r="A31">
            <v>9801037</v>
          </cell>
          <cell r="B31" t="str">
            <v>Atuzie Cyril</v>
          </cell>
          <cell r="C31" t="str">
            <v>Falcon 2</v>
          </cell>
          <cell r="D31" t="str">
            <v>B</v>
          </cell>
          <cell r="E31" t="str">
            <v>AB</v>
          </cell>
          <cell r="F31" t="str">
            <v>NUPENG</v>
          </cell>
          <cell r="G31">
            <v>12540</v>
          </cell>
          <cell r="H31">
            <v>100000</v>
          </cell>
          <cell r="I31">
            <v>5000</v>
          </cell>
          <cell r="J31">
            <v>3500.0000000000005</v>
          </cell>
          <cell r="K31">
            <v>91500</v>
          </cell>
        </row>
        <row r="32">
          <cell r="A32">
            <v>9801036</v>
          </cell>
          <cell r="B32" t="str">
            <v>Atuzie Lucky</v>
          </cell>
          <cell r="C32" t="str">
            <v>Osprey</v>
          </cell>
          <cell r="D32" t="str">
            <v>B</v>
          </cell>
          <cell r="E32" t="str">
            <v>AB</v>
          </cell>
          <cell r="F32" t="str">
            <v>NUPENG</v>
          </cell>
          <cell r="G32">
            <v>17100</v>
          </cell>
          <cell r="H32">
            <v>100000</v>
          </cell>
          <cell r="I32">
            <v>5000</v>
          </cell>
          <cell r="J32">
            <v>3500.0000000000005</v>
          </cell>
          <cell r="K32">
            <v>91500</v>
          </cell>
        </row>
        <row r="33">
          <cell r="A33">
            <v>9801093</v>
          </cell>
          <cell r="B33" t="str">
            <v>Atuzie Nduka Charles</v>
          </cell>
          <cell r="C33" t="str">
            <v>Osprey</v>
          </cell>
          <cell r="D33" t="str">
            <v>B</v>
          </cell>
          <cell r="E33" t="str">
            <v>Oiler</v>
          </cell>
          <cell r="F33" t="str">
            <v>NUPENG</v>
          </cell>
          <cell r="G33">
            <v>17100</v>
          </cell>
          <cell r="H33">
            <v>100000</v>
          </cell>
          <cell r="I33">
            <v>5000</v>
          </cell>
          <cell r="J33">
            <v>3500.0000000000005</v>
          </cell>
          <cell r="K33">
            <v>91500</v>
          </cell>
        </row>
        <row r="34">
          <cell r="A34">
            <v>9801038</v>
          </cell>
          <cell r="B34" t="str">
            <v>Benigbon A. Ernest</v>
          </cell>
          <cell r="C34" t="str">
            <v>Mississippi</v>
          </cell>
          <cell r="D34" t="str">
            <v>B</v>
          </cell>
          <cell r="E34" t="str">
            <v>A/B</v>
          </cell>
          <cell r="F34" t="str">
            <v>NUPENG</v>
          </cell>
          <cell r="G34">
            <v>17100</v>
          </cell>
          <cell r="H34">
            <v>100000</v>
          </cell>
          <cell r="I34">
            <v>5000</v>
          </cell>
          <cell r="J34">
            <v>3500.0000000000005</v>
          </cell>
          <cell r="K34">
            <v>91500</v>
          </cell>
        </row>
        <row r="35">
          <cell r="A35">
            <v>9801008</v>
          </cell>
          <cell r="B35" t="str">
            <v>Benson Alazi</v>
          </cell>
          <cell r="C35" t="str">
            <v>Dove</v>
          </cell>
          <cell r="D35" t="str">
            <v>B</v>
          </cell>
          <cell r="E35" t="str">
            <v>Bosun</v>
          </cell>
          <cell r="F35" t="str">
            <v>NUPENG</v>
          </cell>
          <cell r="G35">
            <v>22230</v>
          </cell>
          <cell r="H35">
            <v>100000</v>
          </cell>
          <cell r="I35">
            <v>5000</v>
          </cell>
          <cell r="J35">
            <v>3500.0000000000005</v>
          </cell>
          <cell r="K35">
            <v>91500</v>
          </cell>
        </row>
        <row r="36">
          <cell r="A36">
            <v>9801039</v>
          </cell>
          <cell r="B36" t="str">
            <v>Benson Eno Monday</v>
          </cell>
          <cell r="C36" t="str">
            <v>Gannet 2</v>
          </cell>
          <cell r="D36" t="str">
            <v>B</v>
          </cell>
          <cell r="E36" t="str">
            <v>A/B</v>
          </cell>
          <cell r="F36" t="str">
            <v>NUPENG</v>
          </cell>
          <cell r="G36">
            <v>17100</v>
          </cell>
          <cell r="H36">
            <v>100000</v>
          </cell>
          <cell r="I36">
            <v>5000</v>
          </cell>
          <cell r="J36">
            <v>3500.0000000000005</v>
          </cell>
          <cell r="K36">
            <v>91500</v>
          </cell>
        </row>
        <row r="37">
          <cell r="A37">
            <v>9801040</v>
          </cell>
          <cell r="B37" t="str">
            <v>Bernard Austin</v>
          </cell>
          <cell r="C37" t="str">
            <v>Swift</v>
          </cell>
          <cell r="D37" t="str">
            <v>B</v>
          </cell>
          <cell r="E37" t="str">
            <v>A/B</v>
          </cell>
          <cell r="F37" t="str">
            <v>NUPENG</v>
          </cell>
          <cell r="G37">
            <v>12540</v>
          </cell>
          <cell r="H37">
            <v>100000</v>
          </cell>
          <cell r="I37">
            <v>5000</v>
          </cell>
          <cell r="J37">
            <v>3500.0000000000005</v>
          </cell>
          <cell r="K37">
            <v>91500</v>
          </cell>
        </row>
        <row r="38">
          <cell r="A38">
            <v>9802026</v>
          </cell>
          <cell r="B38" t="str">
            <v>Bertha Micah</v>
          </cell>
          <cell r="C38" t="str">
            <v>Purchasing</v>
          </cell>
          <cell r="D38" t="str">
            <v>B</v>
          </cell>
          <cell r="E38" t="str">
            <v>PENGASSAN</v>
          </cell>
          <cell r="F38">
            <v>25000</v>
          </cell>
          <cell r="G38">
            <v>28499.999999999996</v>
          </cell>
          <cell r="H38">
            <v>136799.99999999997</v>
          </cell>
          <cell r="I38">
            <v>6839.9999999999991</v>
          </cell>
          <cell r="J38">
            <v>4787.9999999999991</v>
          </cell>
          <cell r="K38">
            <v>125171.99999999997</v>
          </cell>
        </row>
        <row r="39">
          <cell r="A39">
            <v>9801107</v>
          </cell>
          <cell r="B39" t="str">
            <v>Blaise Agbessi B.</v>
          </cell>
          <cell r="C39" t="str">
            <v>Heron</v>
          </cell>
          <cell r="D39" t="str">
            <v>B</v>
          </cell>
          <cell r="E39" t="str">
            <v>Cook</v>
          </cell>
          <cell r="F39" t="str">
            <v>NUPENG</v>
          </cell>
          <cell r="G39">
            <v>13680</v>
          </cell>
          <cell r="H39">
            <v>100000</v>
          </cell>
          <cell r="I39">
            <v>5000</v>
          </cell>
          <cell r="J39">
            <v>3500.0000000000005</v>
          </cell>
          <cell r="K39">
            <v>91500</v>
          </cell>
        </row>
        <row r="40">
          <cell r="A40">
            <v>9801009</v>
          </cell>
          <cell r="B40" t="str">
            <v>Brown Tennyson</v>
          </cell>
          <cell r="C40" t="str">
            <v>Grebe</v>
          </cell>
          <cell r="D40" t="str">
            <v>B</v>
          </cell>
          <cell r="E40" t="str">
            <v>Bosun</v>
          </cell>
          <cell r="F40" t="str">
            <v>NUPENG</v>
          </cell>
          <cell r="G40">
            <v>22230</v>
          </cell>
          <cell r="H40">
            <v>100000</v>
          </cell>
          <cell r="I40">
            <v>5000</v>
          </cell>
          <cell r="J40">
            <v>3500.0000000000005</v>
          </cell>
          <cell r="K40">
            <v>91500</v>
          </cell>
        </row>
        <row r="41">
          <cell r="A41">
            <v>9801108</v>
          </cell>
          <cell r="B41" t="str">
            <v>Bugbaegberi Jonathan</v>
          </cell>
          <cell r="C41" t="str">
            <v>Massachusetts</v>
          </cell>
          <cell r="D41" t="str">
            <v>B</v>
          </cell>
          <cell r="E41" t="str">
            <v>Cook</v>
          </cell>
          <cell r="F41" t="str">
            <v>NUPENG</v>
          </cell>
          <cell r="G41">
            <v>18240</v>
          </cell>
          <cell r="H41">
            <v>100000</v>
          </cell>
          <cell r="I41">
            <v>5000</v>
          </cell>
          <cell r="J41">
            <v>3500.0000000000005</v>
          </cell>
          <cell r="K41">
            <v>91500</v>
          </cell>
        </row>
        <row r="42">
          <cell r="A42">
            <v>9801041</v>
          </cell>
          <cell r="B42" t="str">
            <v>Buno Evakpor</v>
          </cell>
          <cell r="C42" t="str">
            <v>Cygnet 1</v>
          </cell>
          <cell r="D42" t="str">
            <v>B</v>
          </cell>
          <cell r="E42" t="str">
            <v>AB</v>
          </cell>
          <cell r="F42" t="str">
            <v>NUPENG</v>
          </cell>
          <cell r="G42">
            <v>17100</v>
          </cell>
          <cell r="H42">
            <v>100000</v>
          </cell>
          <cell r="I42">
            <v>5000</v>
          </cell>
          <cell r="J42">
            <v>3500.0000000000005</v>
          </cell>
          <cell r="K42">
            <v>91500</v>
          </cell>
        </row>
        <row r="43">
          <cell r="A43">
            <v>9801094</v>
          </cell>
          <cell r="B43" t="str">
            <v>Busari Ehud</v>
          </cell>
          <cell r="C43" t="str">
            <v>Falcon 2</v>
          </cell>
          <cell r="D43" t="str">
            <v>B</v>
          </cell>
          <cell r="E43" t="str">
            <v>Oiler</v>
          </cell>
          <cell r="F43" t="str">
            <v>NUPENG</v>
          </cell>
          <cell r="G43">
            <v>17100</v>
          </cell>
          <cell r="H43">
            <v>100000</v>
          </cell>
          <cell r="I43">
            <v>5000</v>
          </cell>
          <cell r="J43">
            <v>3500.0000000000005</v>
          </cell>
          <cell r="K43">
            <v>91500</v>
          </cell>
        </row>
        <row r="44">
          <cell r="A44">
            <v>9802038</v>
          </cell>
          <cell r="B44" t="str">
            <v>Charles Ekeleme</v>
          </cell>
          <cell r="C44" t="str">
            <v>Workshop/Swift</v>
          </cell>
          <cell r="D44" t="str">
            <v>C</v>
          </cell>
          <cell r="E44" t="str">
            <v>PENGASSAN</v>
          </cell>
          <cell r="F44">
            <v>25000</v>
          </cell>
          <cell r="G44">
            <v>28499.999999999996</v>
          </cell>
          <cell r="H44">
            <v>136799.99999999997</v>
          </cell>
          <cell r="I44">
            <v>6839.9999999999991</v>
          </cell>
          <cell r="J44">
            <v>4787.9999999999991</v>
          </cell>
          <cell r="K44">
            <v>125171.99999999997</v>
          </cell>
        </row>
        <row r="45">
          <cell r="B45" t="str">
            <v>Charles Madu</v>
          </cell>
          <cell r="C45" t="str">
            <v>Technical</v>
          </cell>
          <cell r="D45" t="str">
            <v>C</v>
          </cell>
          <cell r="E45" t="str">
            <v>DRIVER</v>
          </cell>
          <cell r="F45" t="str">
            <v>NUPENG</v>
          </cell>
          <cell r="G45">
            <v>7500</v>
          </cell>
          <cell r="H45">
            <v>72000</v>
          </cell>
          <cell r="I45">
            <v>3600</v>
          </cell>
          <cell r="J45">
            <v>2520.0000000000005</v>
          </cell>
          <cell r="K45">
            <v>65880</v>
          </cell>
        </row>
        <row r="46">
          <cell r="A46">
            <v>9802027</v>
          </cell>
          <cell r="B46" t="str">
            <v>Chinyere Uko (Mrs)</v>
          </cell>
          <cell r="C46" t="str">
            <v>Administration</v>
          </cell>
          <cell r="D46" t="str">
            <v>B</v>
          </cell>
          <cell r="E46" t="str">
            <v>PENGASSAN</v>
          </cell>
          <cell r="F46">
            <v>25000</v>
          </cell>
          <cell r="G46">
            <v>28499.999999999996</v>
          </cell>
          <cell r="H46">
            <v>136799.99999999997</v>
          </cell>
          <cell r="I46">
            <v>6839.9999999999991</v>
          </cell>
          <cell r="J46">
            <v>4787.9999999999991</v>
          </cell>
          <cell r="K46">
            <v>125171.99999999997</v>
          </cell>
        </row>
        <row r="47">
          <cell r="A47">
            <v>9802017</v>
          </cell>
          <cell r="B47" t="str">
            <v>Chris Akaluka</v>
          </cell>
          <cell r="C47" t="str">
            <v>Accounts</v>
          </cell>
          <cell r="D47" t="str">
            <v>B</v>
          </cell>
          <cell r="E47" t="str">
            <v>PENGASSAN</v>
          </cell>
          <cell r="F47">
            <v>40000</v>
          </cell>
          <cell r="G47">
            <v>45599.999999999993</v>
          </cell>
          <cell r="H47">
            <v>218879.99999999997</v>
          </cell>
          <cell r="I47">
            <v>10944</v>
          </cell>
          <cell r="J47">
            <v>7660.7999999999993</v>
          </cell>
          <cell r="K47">
            <v>200275.19999999998</v>
          </cell>
        </row>
        <row r="48">
          <cell r="A48">
            <v>9801042</v>
          </cell>
          <cell r="B48" t="str">
            <v>Chuku Chika</v>
          </cell>
          <cell r="C48" t="str">
            <v>Massachusetts</v>
          </cell>
          <cell r="D48" t="str">
            <v>B</v>
          </cell>
          <cell r="E48" t="str">
            <v>A/B</v>
          </cell>
          <cell r="F48" t="str">
            <v>NUPENG</v>
          </cell>
          <cell r="G48">
            <v>17100</v>
          </cell>
          <cell r="H48">
            <v>100000</v>
          </cell>
          <cell r="I48">
            <v>5000</v>
          </cell>
          <cell r="J48">
            <v>3500.0000000000005</v>
          </cell>
          <cell r="K48">
            <v>91500</v>
          </cell>
        </row>
        <row r="49">
          <cell r="A49">
            <v>9801043</v>
          </cell>
          <cell r="B49" t="str">
            <v>Chukwujekwe Matthew</v>
          </cell>
          <cell r="C49" t="str">
            <v>Cygnet 1</v>
          </cell>
          <cell r="D49" t="str">
            <v>B</v>
          </cell>
          <cell r="E49" t="str">
            <v>A/B</v>
          </cell>
          <cell r="F49" t="str">
            <v>NUPENG</v>
          </cell>
          <cell r="G49">
            <v>17100</v>
          </cell>
          <cell r="H49">
            <v>100000</v>
          </cell>
          <cell r="I49">
            <v>5000</v>
          </cell>
          <cell r="J49">
            <v>3500.0000000000005</v>
          </cell>
          <cell r="K49">
            <v>91500</v>
          </cell>
        </row>
        <row r="50">
          <cell r="A50">
            <v>9801084</v>
          </cell>
          <cell r="B50" t="str">
            <v>Clinton Wagwu</v>
          </cell>
          <cell r="C50" t="str">
            <v>Jasper</v>
          </cell>
          <cell r="D50" t="str">
            <v>B</v>
          </cell>
          <cell r="E50" t="str">
            <v>A/B</v>
          </cell>
          <cell r="F50" t="str">
            <v>NUPENG</v>
          </cell>
          <cell r="G50">
            <v>12540</v>
          </cell>
          <cell r="H50">
            <v>100000</v>
          </cell>
          <cell r="I50">
            <v>5000</v>
          </cell>
          <cell r="J50">
            <v>3500.0000000000005</v>
          </cell>
          <cell r="K50">
            <v>91500</v>
          </cell>
        </row>
        <row r="51">
          <cell r="B51" t="str">
            <v>Daniel Igonisopu</v>
          </cell>
          <cell r="C51" t="str">
            <v>Workshop/Lincoln</v>
          </cell>
          <cell r="D51" t="str">
            <v>C</v>
          </cell>
          <cell r="E51" t="str">
            <v>PENGASSAN</v>
          </cell>
          <cell r="F51">
            <v>25000</v>
          </cell>
          <cell r="G51">
            <v>28499.999999999996</v>
          </cell>
          <cell r="H51">
            <v>136799.99999999997</v>
          </cell>
          <cell r="I51">
            <v>6839.9999999999991</v>
          </cell>
          <cell r="J51">
            <v>4787.9999999999991</v>
          </cell>
          <cell r="K51">
            <v>125171.99999999997</v>
          </cell>
        </row>
        <row r="52">
          <cell r="A52">
            <v>9801124</v>
          </cell>
          <cell r="B52" t="str">
            <v>Daniel Wusa</v>
          </cell>
          <cell r="C52" t="str">
            <v>Lincoln</v>
          </cell>
          <cell r="D52" t="str">
            <v>B</v>
          </cell>
          <cell r="E52" t="str">
            <v>Cook</v>
          </cell>
          <cell r="F52" t="str">
            <v>NUPENG</v>
          </cell>
          <cell r="G52">
            <v>18240</v>
          </cell>
          <cell r="H52">
            <v>100000</v>
          </cell>
          <cell r="I52">
            <v>5000</v>
          </cell>
          <cell r="J52">
            <v>3500.0000000000005</v>
          </cell>
          <cell r="K52">
            <v>91500</v>
          </cell>
        </row>
        <row r="53">
          <cell r="A53">
            <v>9801095</v>
          </cell>
          <cell r="B53" t="str">
            <v>Danjuma Peter</v>
          </cell>
          <cell r="C53" t="str">
            <v>Dove</v>
          </cell>
          <cell r="D53" t="str">
            <v>B</v>
          </cell>
          <cell r="E53" t="str">
            <v>Oiler</v>
          </cell>
          <cell r="F53" t="str">
            <v>NUPENG</v>
          </cell>
          <cell r="G53">
            <v>17100</v>
          </cell>
          <cell r="H53">
            <v>100000</v>
          </cell>
          <cell r="I53">
            <v>5000</v>
          </cell>
          <cell r="J53">
            <v>3500.0000000000005</v>
          </cell>
          <cell r="K53">
            <v>91500</v>
          </cell>
        </row>
        <row r="54">
          <cell r="A54">
            <v>9802036</v>
          </cell>
          <cell r="B54" t="str">
            <v>Dasei Daniel</v>
          </cell>
          <cell r="C54" t="str">
            <v>Cygnet 2</v>
          </cell>
          <cell r="D54" t="str">
            <v>C</v>
          </cell>
          <cell r="E54" t="str">
            <v>PENGASSAN</v>
          </cell>
          <cell r="F54">
            <v>34500</v>
          </cell>
          <cell r="G54">
            <v>39330</v>
          </cell>
          <cell r="H54">
            <v>188784</v>
          </cell>
          <cell r="I54">
            <v>9439.2000000000007</v>
          </cell>
          <cell r="J54">
            <v>6607.4400000000005</v>
          </cell>
          <cell r="K54">
            <v>172737.36</v>
          </cell>
        </row>
        <row r="55">
          <cell r="A55">
            <v>9801132</v>
          </cell>
          <cell r="B55" t="str">
            <v>Dickson Ekpo</v>
          </cell>
          <cell r="C55" t="str">
            <v>Operations</v>
          </cell>
          <cell r="D55" t="str">
            <v>C</v>
          </cell>
          <cell r="E55" t="str">
            <v>COOK</v>
          </cell>
          <cell r="F55" t="str">
            <v>NUPENG</v>
          </cell>
          <cell r="G55">
            <v>7500</v>
          </cell>
          <cell r="H55">
            <v>72000</v>
          </cell>
          <cell r="I55">
            <v>3600</v>
          </cell>
          <cell r="J55">
            <v>2520.0000000000005</v>
          </cell>
          <cell r="K55">
            <v>65880</v>
          </cell>
        </row>
        <row r="56">
          <cell r="A56">
            <v>9802003</v>
          </cell>
          <cell r="B56" t="str">
            <v>Diepiriye Ali</v>
          </cell>
          <cell r="C56" t="str">
            <v>Jasper</v>
          </cell>
          <cell r="D56" t="str">
            <v>B</v>
          </cell>
          <cell r="E56" t="str">
            <v>PENGASSAN</v>
          </cell>
          <cell r="F56">
            <v>57500</v>
          </cell>
          <cell r="G56">
            <v>65550</v>
          </cell>
          <cell r="H56">
            <v>314640</v>
          </cell>
          <cell r="I56">
            <v>15732</v>
          </cell>
          <cell r="J56">
            <v>11012.400000000001</v>
          </cell>
          <cell r="K56">
            <v>287895.59999999998</v>
          </cell>
        </row>
        <row r="57">
          <cell r="A57">
            <v>9801109</v>
          </cell>
          <cell r="B57" t="str">
            <v>Dominic Joseph</v>
          </cell>
          <cell r="C57" t="str">
            <v>Swift</v>
          </cell>
          <cell r="D57" t="str">
            <v>B</v>
          </cell>
          <cell r="E57" t="str">
            <v>Cook</v>
          </cell>
          <cell r="F57" t="str">
            <v>NUPENG</v>
          </cell>
          <cell r="G57">
            <v>13680</v>
          </cell>
          <cell r="H57">
            <v>100000</v>
          </cell>
          <cell r="I57">
            <v>5000</v>
          </cell>
          <cell r="J57">
            <v>3500.0000000000005</v>
          </cell>
          <cell r="K57">
            <v>91500</v>
          </cell>
        </row>
        <row r="58">
          <cell r="A58">
            <v>9801154</v>
          </cell>
          <cell r="B58" t="str">
            <v>Donatus Ndu</v>
          </cell>
          <cell r="C58" t="str">
            <v>Operations</v>
          </cell>
          <cell r="D58" t="str">
            <v>C</v>
          </cell>
          <cell r="E58" t="str">
            <v>DRIVER</v>
          </cell>
          <cell r="F58" t="str">
            <v>NUPENG</v>
          </cell>
          <cell r="G58">
            <v>7500</v>
          </cell>
          <cell r="H58">
            <v>72000</v>
          </cell>
          <cell r="I58">
            <v>3600</v>
          </cell>
          <cell r="J58">
            <v>2520.0000000000005</v>
          </cell>
          <cell r="K58">
            <v>65880</v>
          </cell>
        </row>
        <row r="59">
          <cell r="A59">
            <v>9802016</v>
          </cell>
          <cell r="B59" t="str">
            <v>Dornu Willie Nwiido</v>
          </cell>
          <cell r="C59" t="str">
            <v>Crewing</v>
          </cell>
          <cell r="D59" t="str">
            <v>B</v>
          </cell>
          <cell r="E59" t="str">
            <v>PENGASSAN</v>
          </cell>
          <cell r="F59">
            <v>40000</v>
          </cell>
          <cell r="G59">
            <v>45599.999999999993</v>
          </cell>
          <cell r="H59">
            <v>218879.99999999997</v>
          </cell>
          <cell r="I59">
            <v>10944</v>
          </cell>
          <cell r="J59">
            <v>7660.7999999999993</v>
          </cell>
          <cell r="K59">
            <v>200275.19999999998</v>
          </cell>
        </row>
        <row r="60">
          <cell r="A60">
            <v>9801045</v>
          </cell>
          <cell r="B60" t="str">
            <v>Ebenezer James</v>
          </cell>
          <cell r="C60" t="str">
            <v>Swift</v>
          </cell>
          <cell r="D60" t="str">
            <v>B</v>
          </cell>
          <cell r="E60" t="str">
            <v>A/B</v>
          </cell>
          <cell r="F60" t="str">
            <v>NUPENG</v>
          </cell>
          <cell r="G60">
            <v>17100</v>
          </cell>
          <cell r="H60">
            <v>100000</v>
          </cell>
          <cell r="I60">
            <v>5000</v>
          </cell>
          <cell r="J60">
            <v>3500.0000000000005</v>
          </cell>
          <cell r="K60">
            <v>91500</v>
          </cell>
        </row>
        <row r="61">
          <cell r="A61">
            <v>9801010</v>
          </cell>
          <cell r="B61" t="str">
            <v>Ebikeme Goodday</v>
          </cell>
          <cell r="C61" t="str">
            <v>Pennsylvania</v>
          </cell>
          <cell r="D61" t="str">
            <v>B</v>
          </cell>
          <cell r="E61" t="str">
            <v>Q/M</v>
          </cell>
          <cell r="F61" t="str">
            <v>NUPENG</v>
          </cell>
          <cell r="G61">
            <v>18240</v>
          </cell>
          <cell r="H61">
            <v>100000</v>
          </cell>
          <cell r="I61">
            <v>5000</v>
          </cell>
          <cell r="J61">
            <v>3500.0000000000005</v>
          </cell>
          <cell r="K61">
            <v>91500</v>
          </cell>
        </row>
        <row r="62">
          <cell r="A62">
            <v>9802031</v>
          </cell>
          <cell r="B62" t="str">
            <v>Ebiwei Ayah</v>
          </cell>
          <cell r="C62" t="str">
            <v>Jasper</v>
          </cell>
          <cell r="D62" t="str">
            <v>C</v>
          </cell>
          <cell r="E62" t="str">
            <v>PENGASSAN</v>
          </cell>
          <cell r="F62">
            <v>57500</v>
          </cell>
          <cell r="G62">
            <v>65550</v>
          </cell>
          <cell r="H62">
            <v>314640</v>
          </cell>
          <cell r="I62">
            <v>15732</v>
          </cell>
          <cell r="J62">
            <v>11012.400000000001</v>
          </cell>
          <cell r="K62">
            <v>287895.59999999998</v>
          </cell>
        </row>
        <row r="63">
          <cell r="A63">
            <v>9801046</v>
          </cell>
          <cell r="B63" t="str">
            <v>Ejor Nwafor</v>
          </cell>
          <cell r="C63" t="str">
            <v>Mississippi</v>
          </cell>
          <cell r="D63" t="str">
            <v>B</v>
          </cell>
          <cell r="E63" t="str">
            <v>AB</v>
          </cell>
          <cell r="F63" t="str">
            <v>NUPENG</v>
          </cell>
          <cell r="G63">
            <v>17100</v>
          </cell>
          <cell r="H63">
            <v>100000</v>
          </cell>
          <cell r="I63">
            <v>5000</v>
          </cell>
          <cell r="J63">
            <v>3500.0000000000005</v>
          </cell>
          <cell r="K63">
            <v>91500</v>
          </cell>
        </row>
        <row r="64">
          <cell r="A64">
            <v>9801047</v>
          </cell>
          <cell r="B64" t="str">
            <v>Ekani Chile Brown</v>
          </cell>
          <cell r="C64" t="str">
            <v>Grebe</v>
          </cell>
          <cell r="D64" t="str">
            <v>B</v>
          </cell>
          <cell r="E64" t="str">
            <v>A/B</v>
          </cell>
          <cell r="F64" t="str">
            <v>NUPENG</v>
          </cell>
          <cell r="G64">
            <v>12540</v>
          </cell>
          <cell r="H64">
            <v>100000</v>
          </cell>
          <cell r="I64">
            <v>5000</v>
          </cell>
          <cell r="J64">
            <v>3500.0000000000005</v>
          </cell>
          <cell r="K64">
            <v>91500</v>
          </cell>
        </row>
        <row r="65">
          <cell r="A65">
            <v>9801048</v>
          </cell>
          <cell r="B65" t="str">
            <v>Ekpe Christopher</v>
          </cell>
          <cell r="C65" t="str">
            <v>Massachusetts</v>
          </cell>
          <cell r="D65" t="str">
            <v>B</v>
          </cell>
          <cell r="E65" t="str">
            <v>A/B</v>
          </cell>
          <cell r="F65" t="str">
            <v>NUPENG</v>
          </cell>
          <cell r="G65">
            <v>17100</v>
          </cell>
          <cell r="H65">
            <v>100000</v>
          </cell>
          <cell r="I65">
            <v>5000</v>
          </cell>
          <cell r="J65">
            <v>3500.0000000000005</v>
          </cell>
          <cell r="K65">
            <v>91500</v>
          </cell>
        </row>
        <row r="66">
          <cell r="A66">
            <v>9801049</v>
          </cell>
          <cell r="B66" t="str">
            <v>Elabha Lucky</v>
          </cell>
          <cell r="C66" t="str">
            <v>Washington</v>
          </cell>
          <cell r="D66" t="str">
            <v>B</v>
          </cell>
          <cell r="E66" t="str">
            <v>A/B</v>
          </cell>
          <cell r="F66" t="str">
            <v>NUPENG</v>
          </cell>
          <cell r="G66">
            <v>17100</v>
          </cell>
          <cell r="H66">
            <v>100000</v>
          </cell>
          <cell r="I66">
            <v>5000</v>
          </cell>
          <cell r="J66">
            <v>3500.0000000000005</v>
          </cell>
          <cell r="K66">
            <v>91500</v>
          </cell>
        </row>
        <row r="67">
          <cell r="A67">
            <v>9801141</v>
          </cell>
          <cell r="B67" t="str">
            <v>Eluwa Israel</v>
          </cell>
          <cell r="C67" t="str">
            <v>Mallard</v>
          </cell>
          <cell r="D67" t="str">
            <v>B</v>
          </cell>
          <cell r="E67" t="str">
            <v>A/B</v>
          </cell>
          <cell r="F67" t="str">
            <v>NUPENG</v>
          </cell>
          <cell r="G67">
            <v>17100</v>
          </cell>
          <cell r="H67">
            <v>100000</v>
          </cell>
          <cell r="I67">
            <v>5000</v>
          </cell>
          <cell r="J67">
            <v>3500.0000000000005</v>
          </cell>
          <cell r="K67">
            <v>91500</v>
          </cell>
        </row>
        <row r="68">
          <cell r="A68">
            <v>9802021</v>
          </cell>
          <cell r="B68" t="str">
            <v>Emmanuel B. Wilson</v>
          </cell>
          <cell r="C68" t="str">
            <v>Workshop</v>
          </cell>
          <cell r="D68" t="str">
            <v>B</v>
          </cell>
          <cell r="E68" t="str">
            <v>PENGASSAN</v>
          </cell>
          <cell r="F68">
            <v>25000</v>
          </cell>
          <cell r="G68">
            <v>28499.999999999996</v>
          </cell>
          <cell r="H68">
            <v>136799.99999999997</v>
          </cell>
          <cell r="I68">
            <v>6839.9999999999991</v>
          </cell>
          <cell r="J68">
            <v>4787.9999999999991</v>
          </cell>
          <cell r="K68">
            <v>125171.99999999997</v>
          </cell>
        </row>
        <row r="69">
          <cell r="A69">
            <v>9802020</v>
          </cell>
          <cell r="B69" t="str">
            <v>Emmanuel Etarigbenu</v>
          </cell>
          <cell r="C69" t="str">
            <v>Workshop</v>
          </cell>
          <cell r="D69" t="str">
            <v>B</v>
          </cell>
          <cell r="E69" t="str">
            <v>PENGASSAN</v>
          </cell>
          <cell r="F69">
            <v>30000</v>
          </cell>
          <cell r="G69">
            <v>34200</v>
          </cell>
          <cell r="H69">
            <v>164160</v>
          </cell>
          <cell r="I69">
            <v>8208</v>
          </cell>
          <cell r="J69">
            <v>5745.6</v>
          </cell>
          <cell r="K69">
            <v>150206.39999999999</v>
          </cell>
        </row>
        <row r="70">
          <cell r="A70">
            <v>9802024</v>
          </cell>
          <cell r="B70" t="str">
            <v>Emmanuel Itoje</v>
          </cell>
          <cell r="C70" t="str">
            <v>Workshop</v>
          </cell>
          <cell r="D70" t="str">
            <v>B</v>
          </cell>
          <cell r="E70" t="str">
            <v>PENGASSAN</v>
          </cell>
          <cell r="F70">
            <v>25000</v>
          </cell>
          <cell r="G70">
            <v>28499.999999999996</v>
          </cell>
          <cell r="H70">
            <v>136799.99999999997</v>
          </cell>
          <cell r="I70">
            <v>6839.9999999999991</v>
          </cell>
          <cell r="J70">
            <v>4787.9999999999991</v>
          </cell>
          <cell r="K70">
            <v>125171.99999999997</v>
          </cell>
        </row>
        <row r="71">
          <cell r="A71">
            <v>9802033</v>
          </cell>
          <cell r="B71" t="str">
            <v>Emmanuel Jedo</v>
          </cell>
          <cell r="C71" t="str">
            <v>Mallard</v>
          </cell>
          <cell r="D71" t="str">
            <v>C</v>
          </cell>
          <cell r="E71" t="str">
            <v>PENGASSAN</v>
          </cell>
          <cell r="F71">
            <v>57500</v>
          </cell>
          <cell r="G71">
            <v>65550</v>
          </cell>
          <cell r="H71">
            <v>314640</v>
          </cell>
          <cell r="I71">
            <v>15732</v>
          </cell>
          <cell r="J71">
            <v>11012.400000000001</v>
          </cell>
          <cell r="K71">
            <v>287895.59999999998</v>
          </cell>
        </row>
        <row r="72">
          <cell r="A72">
            <v>9802007</v>
          </cell>
          <cell r="B72" t="str">
            <v>Enemor Vincent</v>
          </cell>
          <cell r="C72" t="str">
            <v>Puffin</v>
          </cell>
          <cell r="D72" t="str">
            <v>B</v>
          </cell>
          <cell r="E72" t="str">
            <v>PENGASSAN</v>
          </cell>
          <cell r="F72">
            <v>57500</v>
          </cell>
          <cell r="G72">
            <v>65550</v>
          </cell>
          <cell r="H72">
            <v>314640</v>
          </cell>
          <cell r="I72">
            <v>15732</v>
          </cell>
          <cell r="J72">
            <v>11012.400000000001</v>
          </cell>
          <cell r="K72">
            <v>287895.59999999998</v>
          </cell>
        </row>
        <row r="73">
          <cell r="A73">
            <v>9801050</v>
          </cell>
          <cell r="B73" t="str">
            <v>Epelle John</v>
          </cell>
          <cell r="C73" t="str">
            <v>Connecticut</v>
          </cell>
          <cell r="D73" t="str">
            <v>B</v>
          </cell>
          <cell r="E73" t="str">
            <v>A/B</v>
          </cell>
          <cell r="F73" t="str">
            <v>NUPENG</v>
          </cell>
          <cell r="G73">
            <v>17100</v>
          </cell>
          <cell r="H73">
            <v>100000</v>
          </cell>
          <cell r="I73">
            <v>5000</v>
          </cell>
          <cell r="J73">
            <v>3500.0000000000005</v>
          </cell>
          <cell r="K73">
            <v>91500</v>
          </cell>
        </row>
        <row r="74">
          <cell r="A74">
            <v>9801011</v>
          </cell>
          <cell r="B74" t="str">
            <v>Eretan Ken A.</v>
          </cell>
          <cell r="C74" t="str">
            <v>Connecticut</v>
          </cell>
          <cell r="D74" t="str">
            <v>B</v>
          </cell>
          <cell r="E74" t="str">
            <v>Q/M</v>
          </cell>
          <cell r="F74" t="str">
            <v>NUPENG</v>
          </cell>
          <cell r="G74">
            <v>18240</v>
          </cell>
          <cell r="H74">
            <v>100000</v>
          </cell>
          <cell r="I74">
            <v>5000</v>
          </cell>
          <cell r="J74">
            <v>3500.0000000000005</v>
          </cell>
          <cell r="K74">
            <v>91500</v>
          </cell>
        </row>
        <row r="75">
          <cell r="A75">
            <v>9801134</v>
          </cell>
          <cell r="B75" t="str">
            <v>Esther Gift Ubom</v>
          </cell>
          <cell r="C75" t="str">
            <v>Administration</v>
          </cell>
          <cell r="D75" t="str">
            <v>C</v>
          </cell>
          <cell r="E75" t="str">
            <v>CLEANER</v>
          </cell>
          <cell r="F75" t="str">
            <v>NUPENG</v>
          </cell>
          <cell r="G75">
            <v>6000</v>
          </cell>
          <cell r="H75">
            <v>72000</v>
          </cell>
          <cell r="I75">
            <v>3600</v>
          </cell>
          <cell r="J75">
            <v>2520.0000000000005</v>
          </cell>
          <cell r="K75">
            <v>65880</v>
          </cell>
        </row>
        <row r="76">
          <cell r="A76">
            <v>9801096</v>
          </cell>
          <cell r="B76" t="str">
            <v>Esu Bassey</v>
          </cell>
          <cell r="C76" t="str">
            <v>Swift</v>
          </cell>
          <cell r="D76" t="str">
            <v>B</v>
          </cell>
          <cell r="E76" t="str">
            <v>Oiler</v>
          </cell>
          <cell r="F76" t="str">
            <v>NUPENG</v>
          </cell>
          <cell r="G76">
            <v>12540</v>
          </cell>
          <cell r="H76">
            <v>100000</v>
          </cell>
          <cell r="I76">
            <v>5000</v>
          </cell>
          <cell r="J76">
            <v>3500.0000000000005</v>
          </cell>
          <cell r="K76">
            <v>91500</v>
          </cell>
        </row>
        <row r="77">
          <cell r="A77">
            <v>9801097</v>
          </cell>
          <cell r="B77" t="str">
            <v>Etesike I. Ilaye</v>
          </cell>
          <cell r="C77" t="str">
            <v>Tern</v>
          </cell>
          <cell r="D77" t="str">
            <v>B</v>
          </cell>
          <cell r="E77" t="str">
            <v>Oiler</v>
          </cell>
          <cell r="F77" t="str">
            <v>NUPENG</v>
          </cell>
          <cell r="G77">
            <v>17100</v>
          </cell>
          <cell r="H77">
            <v>100000</v>
          </cell>
          <cell r="I77">
            <v>5000</v>
          </cell>
          <cell r="J77">
            <v>3500.0000000000005</v>
          </cell>
          <cell r="K77">
            <v>91500</v>
          </cell>
        </row>
        <row r="78">
          <cell r="A78">
            <v>9801110</v>
          </cell>
          <cell r="B78" t="str">
            <v>Etuk Bassey Nnah</v>
          </cell>
          <cell r="C78" t="str">
            <v>Cygnet 2</v>
          </cell>
          <cell r="D78" t="str">
            <v>B</v>
          </cell>
          <cell r="E78" t="str">
            <v>Cook</v>
          </cell>
          <cell r="F78" t="str">
            <v>NUPENG</v>
          </cell>
          <cell r="G78">
            <v>18240</v>
          </cell>
          <cell r="H78">
            <v>100000</v>
          </cell>
          <cell r="I78">
            <v>5000</v>
          </cell>
          <cell r="J78">
            <v>3500.0000000000005</v>
          </cell>
          <cell r="K78">
            <v>91500</v>
          </cell>
        </row>
        <row r="79">
          <cell r="A79">
            <v>9801156</v>
          </cell>
          <cell r="B79" t="str">
            <v>Ezekiel Ade Aketiba</v>
          </cell>
          <cell r="C79" t="str">
            <v>Jasper</v>
          </cell>
          <cell r="D79" t="str">
            <v>C</v>
          </cell>
          <cell r="E79" t="str">
            <v>Oiler</v>
          </cell>
          <cell r="F79" t="str">
            <v>NUPENG</v>
          </cell>
          <cell r="G79">
            <v>11000</v>
          </cell>
          <cell r="H79">
            <v>100000</v>
          </cell>
          <cell r="I79">
            <v>5000</v>
          </cell>
          <cell r="J79">
            <v>3500.0000000000005</v>
          </cell>
          <cell r="K79">
            <v>91500</v>
          </cell>
        </row>
        <row r="80">
          <cell r="A80">
            <v>9802013</v>
          </cell>
          <cell r="B80" t="str">
            <v>Ezekiel Amadon</v>
          </cell>
          <cell r="C80" t="str">
            <v>Swift</v>
          </cell>
          <cell r="D80" t="str">
            <v>C</v>
          </cell>
          <cell r="E80" t="str">
            <v>PENGASSAN</v>
          </cell>
          <cell r="F80">
            <v>57500</v>
          </cell>
          <cell r="G80">
            <v>65550</v>
          </cell>
          <cell r="H80">
            <v>314640</v>
          </cell>
          <cell r="I80">
            <v>15732</v>
          </cell>
          <cell r="J80">
            <v>11012.400000000001</v>
          </cell>
          <cell r="K80">
            <v>287895.59999999998</v>
          </cell>
        </row>
        <row r="81">
          <cell r="A81">
            <v>9801051</v>
          </cell>
          <cell r="B81" t="str">
            <v>Felix-Woruka Lucky</v>
          </cell>
          <cell r="C81" t="str">
            <v>Falcon 2</v>
          </cell>
          <cell r="D81" t="str">
            <v>B</v>
          </cell>
          <cell r="E81" t="str">
            <v>AB</v>
          </cell>
          <cell r="F81" t="str">
            <v>NUPENG</v>
          </cell>
          <cell r="G81">
            <v>17100</v>
          </cell>
          <cell r="H81">
            <v>100000</v>
          </cell>
          <cell r="I81">
            <v>5000</v>
          </cell>
          <cell r="J81">
            <v>3500.0000000000005</v>
          </cell>
          <cell r="K81">
            <v>91500</v>
          </cell>
        </row>
        <row r="82">
          <cell r="A82">
            <v>9801131</v>
          </cell>
          <cell r="B82" t="str">
            <v>Francis Wagwu</v>
          </cell>
          <cell r="C82" t="str">
            <v>Workshop</v>
          </cell>
          <cell r="D82" t="str">
            <v>C</v>
          </cell>
          <cell r="E82" t="str">
            <v>STORE ASST.</v>
          </cell>
          <cell r="F82" t="str">
            <v>NUPENG</v>
          </cell>
          <cell r="G82">
            <v>7500</v>
          </cell>
          <cell r="H82">
            <v>72000</v>
          </cell>
          <cell r="I82">
            <v>3600</v>
          </cell>
          <cell r="J82">
            <v>2520.0000000000005</v>
          </cell>
          <cell r="K82">
            <v>65880</v>
          </cell>
        </row>
        <row r="83">
          <cell r="A83">
            <v>9801111</v>
          </cell>
          <cell r="B83" t="str">
            <v>Fred Omamuli Alex</v>
          </cell>
          <cell r="C83" t="str">
            <v>Penguin 2</v>
          </cell>
          <cell r="D83" t="str">
            <v>B</v>
          </cell>
          <cell r="E83" t="str">
            <v>Cook</v>
          </cell>
          <cell r="F83" t="str">
            <v>NUPENG</v>
          </cell>
          <cell r="G83">
            <v>13680</v>
          </cell>
          <cell r="H83">
            <v>100000</v>
          </cell>
          <cell r="I83">
            <v>5000</v>
          </cell>
          <cell r="J83">
            <v>3500.0000000000005</v>
          </cell>
          <cell r="K83">
            <v>91500</v>
          </cell>
        </row>
        <row r="84">
          <cell r="A84">
            <v>9802034</v>
          </cell>
          <cell r="B84" t="str">
            <v>Frederick E. Ebitimi</v>
          </cell>
          <cell r="C84" t="str">
            <v>Heron</v>
          </cell>
          <cell r="D84" t="str">
            <v>C</v>
          </cell>
          <cell r="E84" t="str">
            <v>PENGASSAN</v>
          </cell>
          <cell r="F84">
            <v>46000</v>
          </cell>
          <cell r="G84">
            <v>52439.999999999993</v>
          </cell>
          <cell r="H84">
            <v>251711.99999999997</v>
          </cell>
          <cell r="I84">
            <v>12585.599999999999</v>
          </cell>
          <cell r="J84">
            <v>8809.92</v>
          </cell>
          <cell r="K84">
            <v>230316.47999999998</v>
          </cell>
        </row>
        <row r="85">
          <cell r="A85">
            <v>9802019</v>
          </cell>
          <cell r="B85" t="str">
            <v>Garrie James Bibiowei</v>
          </cell>
          <cell r="C85" t="str">
            <v>Mallard</v>
          </cell>
          <cell r="D85" t="str">
            <v>B</v>
          </cell>
          <cell r="E85" t="str">
            <v>PENGASSAN</v>
          </cell>
          <cell r="F85">
            <v>34500</v>
          </cell>
          <cell r="G85">
            <v>39330</v>
          </cell>
          <cell r="H85">
            <v>188784</v>
          </cell>
          <cell r="I85">
            <v>9439.2000000000007</v>
          </cell>
          <cell r="J85">
            <v>6607.4400000000005</v>
          </cell>
          <cell r="K85">
            <v>172737.36</v>
          </cell>
        </row>
        <row r="86">
          <cell r="A86">
            <v>9802001</v>
          </cell>
          <cell r="B86" t="str">
            <v>Gbanawei F. Jacob</v>
          </cell>
          <cell r="C86" t="str">
            <v>Swift</v>
          </cell>
          <cell r="D86" t="str">
            <v>B</v>
          </cell>
          <cell r="E86" t="str">
            <v>PENGASSAN</v>
          </cell>
          <cell r="F86">
            <v>65000</v>
          </cell>
          <cell r="G86">
            <v>74100</v>
          </cell>
          <cell r="H86">
            <v>355680</v>
          </cell>
          <cell r="I86">
            <v>17784</v>
          </cell>
          <cell r="J86">
            <v>12448.800000000001</v>
          </cell>
          <cell r="K86">
            <v>325447.2</v>
          </cell>
        </row>
        <row r="87">
          <cell r="A87">
            <v>9801012</v>
          </cell>
          <cell r="B87" t="str">
            <v>Gentle Godwin</v>
          </cell>
          <cell r="C87" t="str">
            <v>Gannet 2</v>
          </cell>
          <cell r="D87" t="str">
            <v>B</v>
          </cell>
          <cell r="E87" t="str">
            <v>Bosun</v>
          </cell>
          <cell r="F87" t="str">
            <v>NUPENG</v>
          </cell>
          <cell r="G87">
            <v>22230</v>
          </cell>
          <cell r="H87">
            <v>100000</v>
          </cell>
          <cell r="I87">
            <v>5000</v>
          </cell>
          <cell r="J87">
            <v>3500.0000000000005</v>
          </cell>
          <cell r="K87">
            <v>91500</v>
          </cell>
        </row>
        <row r="88">
          <cell r="A88">
            <v>9801133</v>
          </cell>
          <cell r="B88" t="str">
            <v>Gift Okorie</v>
          </cell>
          <cell r="C88" t="str">
            <v>Operations</v>
          </cell>
          <cell r="D88" t="str">
            <v>B</v>
          </cell>
          <cell r="E88" t="str">
            <v>JUNIOR</v>
          </cell>
          <cell r="F88" t="str">
            <v>NUPENG</v>
          </cell>
          <cell r="G88">
            <v>12000</v>
          </cell>
          <cell r="H88">
            <v>72000</v>
          </cell>
          <cell r="I88">
            <v>3600</v>
          </cell>
          <cell r="J88">
            <v>2520.0000000000005</v>
          </cell>
          <cell r="K88">
            <v>65880</v>
          </cell>
        </row>
        <row r="89">
          <cell r="A89">
            <v>9802022</v>
          </cell>
          <cell r="B89" t="str">
            <v>Godswill Bernard</v>
          </cell>
          <cell r="C89" t="str">
            <v>Workshop</v>
          </cell>
          <cell r="D89" t="str">
            <v>B</v>
          </cell>
          <cell r="E89" t="str">
            <v>PENGASSAN</v>
          </cell>
          <cell r="F89">
            <v>30000</v>
          </cell>
          <cell r="G89">
            <v>34200</v>
          </cell>
          <cell r="H89">
            <v>164160</v>
          </cell>
          <cell r="I89">
            <v>8208</v>
          </cell>
          <cell r="J89">
            <v>5745.6</v>
          </cell>
          <cell r="K89">
            <v>150206.39999999999</v>
          </cell>
        </row>
        <row r="90">
          <cell r="A90">
            <v>9801153</v>
          </cell>
          <cell r="B90" t="str">
            <v>Godwin Essiet</v>
          </cell>
          <cell r="C90" t="str">
            <v>Administration</v>
          </cell>
          <cell r="D90" t="str">
            <v>C</v>
          </cell>
          <cell r="E90" t="str">
            <v>DRIVER</v>
          </cell>
          <cell r="F90" t="str">
            <v>NUPENG</v>
          </cell>
          <cell r="G90">
            <v>7500</v>
          </cell>
          <cell r="H90">
            <v>72000</v>
          </cell>
          <cell r="I90">
            <v>3600</v>
          </cell>
          <cell r="J90">
            <v>2520.0000000000005</v>
          </cell>
          <cell r="K90">
            <v>65880</v>
          </cell>
        </row>
        <row r="91">
          <cell r="A91">
            <v>9802028</v>
          </cell>
          <cell r="B91" t="str">
            <v>Grace Dappa</v>
          </cell>
          <cell r="C91" t="str">
            <v>Purchasing</v>
          </cell>
          <cell r="D91" t="str">
            <v>B</v>
          </cell>
          <cell r="E91" t="str">
            <v>PENGASSAN</v>
          </cell>
          <cell r="F91">
            <v>25000</v>
          </cell>
          <cell r="G91">
            <v>28499.999999999996</v>
          </cell>
          <cell r="H91">
            <v>136799.99999999997</v>
          </cell>
          <cell r="I91">
            <v>6839.9999999999991</v>
          </cell>
          <cell r="J91">
            <v>4787.9999999999991</v>
          </cell>
          <cell r="K91">
            <v>125171.99999999997</v>
          </cell>
        </row>
        <row r="92">
          <cell r="A92">
            <v>9801112</v>
          </cell>
          <cell r="B92" t="str">
            <v>Idiokune Effiong</v>
          </cell>
          <cell r="C92" t="str">
            <v>Puffin</v>
          </cell>
          <cell r="D92" t="str">
            <v>B</v>
          </cell>
          <cell r="E92" t="str">
            <v>Cook</v>
          </cell>
          <cell r="F92" t="str">
            <v>NUPENG</v>
          </cell>
          <cell r="G92">
            <v>13680</v>
          </cell>
          <cell r="H92">
            <v>100000</v>
          </cell>
          <cell r="I92">
            <v>5000</v>
          </cell>
          <cell r="J92">
            <v>3500.0000000000005</v>
          </cell>
          <cell r="K92">
            <v>91500</v>
          </cell>
        </row>
        <row r="93">
          <cell r="A93">
            <v>9801052</v>
          </cell>
          <cell r="B93" t="str">
            <v>Igbori Didi</v>
          </cell>
          <cell r="C93" t="str">
            <v>Mississippi</v>
          </cell>
          <cell r="D93" t="str">
            <v>B</v>
          </cell>
          <cell r="E93" t="str">
            <v>A/B</v>
          </cell>
          <cell r="F93" t="str">
            <v>NUPENG</v>
          </cell>
          <cell r="G93">
            <v>17100</v>
          </cell>
          <cell r="H93">
            <v>100000</v>
          </cell>
          <cell r="I93">
            <v>5000</v>
          </cell>
          <cell r="J93">
            <v>3500.0000000000005</v>
          </cell>
          <cell r="K93">
            <v>91500</v>
          </cell>
        </row>
        <row r="94">
          <cell r="A94">
            <v>9801053</v>
          </cell>
          <cell r="B94" t="str">
            <v>Ijezie Raymond</v>
          </cell>
          <cell r="C94" t="str">
            <v>Puffin</v>
          </cell>
          <cell r="D94" t="str">
            <v>B</v>
          </cell>
          <cell r="E94" t="str">
            <v>A/B</v>
          </cell>
          <cell r="F94" t="str">
            <v>NUPENG</v>
          </cell>
          <cell r="G94">
            <v>17100</v>
          </cell>
          <cell r="H94">
            <v>100000</v>
          </cell>
          <cell r="I94">
            <v>5000</v>
          </cell>
          <cell r="J94">
            <v>3500.0000000000005</v>
          </cell>
          <cell r="K94">
            <v>91500</v>
          </cell>
        </row>
        <row r="95">
          <cell r="A95">
            <v>9801054</v>
          </cell>
          <cell r="B95" t="str">
            <v>Imboli Erepa</v>
          </cell>
          <cell r="C95" t="str">
            <v>Tern</v>
          </cell>
          <cell r="D95" t="str">
            <v>B</v>
          </cell>
          <cell r="E95" t="str">
            <v>A/B</v>
          </cell>
          <cell r="F95" t="str">
            <v>NUPENG</v>
          </cell>
          <cell r="G95">
            <v>17100</v>
          </cell>
          <cell r="H95">
            <v>100000</v>
          </cell>
          <cell r="I95">
            <v>5000</v>
          </cell>
          <cell r="J95">
            <v>3500.0000000000005</v>
          </cell>
          <cell r="K95">
            <v>91500</v>
          </cell>
        </row>
        <row r="96">
          <cell r="A96">
            <v>9802009</v>
          </cell>
          <cell r="B96" t="str">
            <v>Ingomuna Solomon</v>
          </cell>
          <cell r="C96" t="str">
            <v>Puffin</v>
          </cell>
          <cell r="D96" t="str">
            <v>B</v>
          </cell>
          <cell r="E96" t="str">
            <v>PENGASSAN</v>
          </cell>
          <cell r="F96">
            <v>46000</v>
          </cell>
          <cell r="G96">
            <v>52439.999999999993</v>
          </cell>
          <cell r="H96">
            <v>251711.99999999997</v>
          </cell>
          <cell r="I96">
            <v>12585.599999999999</v>
          </cell>
          <cell r="J96">
            <v>8809.92</v>
          </cell>
          <cell r="K96">
            <v>230316.47999999998</v>
          </cell>
        </row>
        <row r="97">
          <cell r="A97">
            <v>9801055</v>
          </cell>
          <cell r="B97" t="str">
            <v>Inimgba Ngeri</v>
          </cell>
          <cell r="C97" t="str">
            <v>Mississippi</v>
          </cell>
          <cell r="D97" t="str">
            <v>B</v>
          </cell>
          <cell r="E97" t="str">
            <v>AB</v>
          </cell>
          <cell r="F97" t="str">
            <v>NUPENG</v>
          </cell>
          <cell r="G97">
            <v>17100</v>
          </cell>
          <cell r="H97">
            <v>100000</v>
          </cell>
          <cell r="I97">
            <v>5000</v>
          </cell>
          <cell r="J97">
            <v>3500.0000000000005</v>
          </cell>
          <cell r="K97">
            <v>91500</v>
          </cell>
        </row>
        <row r="98">
          <cell r="A98">
            <v>9801056</v>
          </cell>
          <cell r="B98" t="str">
            <v>Iniperiti Stephen</v>
          </cell>
          <cell r="C98" t="str">
            <v>Dove</v>
          </cell>
          <cell r="D98" t="str">
            <v>B</v>
          </cell>
          <cell r="E98" t="str">
            <v>AB</v>
          </cell>
          <cell r="F98" t="str">
            <v>NUPENG</v>
          </cell>
          <cell r="G98">
            <v>17100</v>
          </cell>
          <cell r="H98">
            <v>100000</v>
          </cell>
          <cell r="I98">
            <v>5000</v>
          </cell>
          <cell r="J98">
            <v>3500.0000000000005</v>
          </cell>
          <cell r="K98">
            <v>91500</v>
          </cell>
        </row>
        <row r="99">
          <cell r="A99">
            <v>9802010</v>
          </cell>
          <cell r="B99" t="str">
            <v>Inko Solomon</v>
          </cell>
          <cell r="C99" t="str">
            <v>Connecticut</v>
          </cell>
          <cell r="D99" t="str">
            <v>B</v>
          </cell>
          <cell r="E99" t="str">
            <v>PENGASSAN</v>
          </cell>
          <cell r="F99">
            <v>46000</v>
          </cell>
          <cell r="G99">
            <v>52439.999999999993</v>
          </cell>
          <cell r="H99">
            <v>251711.99999999997</v>
          </cell>
          <cell r="I99">
            <v>12585.599999999999</v>
          </cell>
          <cell r="J99">
            <v>8809.92</v>
          </cell>
          <cell r="K99">
            <v>230316.47999999998</v>
          </cell>
        </row>
        <row r="100">
          <cell r="A100">
            <v>9801121</v>
          </cell>
          <cell r="B100" t="str">
            <v>Isaac Obobia</v>
          </cell>
          <cell r="C100" t="str">
            <v>Jasper</v>
          </cell>
          <cell r="D100" t="str">
            <v>B</v>
          </cell>
          <cell r="E100" t="str">
            <v>Cook</v>
          </cell>
          <cell r="F100" t="str">
            <v>NUPENG</v>
          </cell>
          <cell r="G100">
            <v>18240</v>
          </cell>
          <cell r="H100">
            <v>100000</v>
          </cell>
          <cell r="I100">
            <v>5000</v>
          </cell>
          <cell r="J100">
            <v>3500.0000000000005</v>
          </cell>
          <cell r="K100">
            <v>91500</v>
          </cell>
        </row>
        <row r="101">
          <cell r="A101">
            <v>9801113</v>
          </cell>
          <cell r="B101" t="str">
            <v>Jackson Akpan</v>
          </cell>
          <cell r="C101" t="str">
            <v>Heron</v>
          </cell>
          <cell r="D101" t="str">
            <v>B</v>
          </cell>
          <cell r="E101" t="str">
            <v>Cook</v>
          </cell>
          <cell r="F101" t="str">
            <v>NUPENG</v>
          </cell>
          <cell r="G101">
            <v>18240</v>
          </cell>
          <cell r="H101">
            <v>100000</v>
          </cell>
          <cell r="I101">
            <v>5000</v>
          </cell>
          <cell r="J101">
            <v>3500.0000000000005</v>
          </cell>
          <cell r="K101">
            <v>91500</v>
          </cell>
        </row>
        <row r="102">
          <cell r="A102">
            <v>9801057</v>
          </cell>
          <cell r="B102" t="str">
            <v>James Dennis Sunday</v>
          </cell>
          <cell r="C102" t="str">
            <v>Washington</v>
          </cell>
          <cell r="D102" t="str">
            <v>B</v>
          </cell>
          <cell r="E102" t="str">
            <v>A/B</v>
          </cell>
          <cell r="F102" t="str">
            <v>NUPENG</v>
          </cell>
          <cell r="G102">
            <v>17100</v>
          </cell>
          <cell r="H102">
            <v>100000</v>
          </cell>
          <cell r="I102">
            <v>5000</v>
          </cell>
          <cell r="J102">
            <v>3500.0000000000005</v>
          </cell>
          <cell r="K102">
            <v>91500</v>
          </cell>
        </row>
        <row r="103">
          <cell r="A103">
            <v>9801021</v>
          </cell>
          <cell r="B103" t="str">
            <v>Job Uzowei</v>
          </cell>
          <cell r="C103" t="str">
            <v>Puffin</v>
          </cell>
          <cell r="D103" t="str">
            <v>B</v>
          </cell>
          <cell r="E103" t="str">
            <v>Oiler</v>
          </cell>
          <cell r="F103" t="str">
            <v>NUPENG</v>
          </cell>
          <cell r="G103">
            <v>17100</v>
          </cell>
          <cell r="H103">
            <v>100000</v>
          </cell>
          <cell r="I103">
            <v>5000</v>
          </cell>
          <cell r="J103">
            <v>3500.0000000000005</v>
          </cell>
          <cell r="K103">
            <v>91500</v>
          </cell>
        </row>
        <row r="104">
          <cell r="A104">
            <v>9801058</v>
          </cell>
          <cell r="B104" t="str">
            <v>John Igolikumo</v>
          </cell>
          <cell r="C104" t="str">
            <v>Massachusetts</v>
          </cell>
          <cell r="D104" t="str">
            <v>B</v>
          </cell>
          <cell r="E104" t="str">
            <v>A/B</v>
          </cell>
          <cell r="F104" t="str">
            <v>NUPENG</v>
          </cell>
          <cell r="G104">
            <v>17100</v>
          </cell>
          <cell r="H104">
            <v>100000</v>
          </cell>
          <cell r="I104">
            <v>5000</v>
          </cell>
          <cell r="J104">
            <v>3500.0000000000005</v>
          </cell>
          <cell r="K104">
            <v>91500</v>
          </cell>
        </row>
        <row r="105">
          <cell r="A105">
            <v>9801098</v>
          </cell>
          <cell r="B105" t="str">
            <v>Jombo Godgift</v>
          </cell>
          <cell r="C105" t="str">
            <v>Falcon 2</v>
          </cell>
          <cell r="D105" t="str">
            <v>B</v>
          </cell>
          <cell r="E105" t="str">
            <v>Oiler</v>
          </cell>
          <cell r="F105" t="str">
            <v>NUPENG</v>
          </cell>
          <cell r="G105">
            <v>17100</v>
          </cell>
          <cell r="H105">
            <v>100000</v>
          </cell>
          <cell r="I105">
            <v>5000</v>
          </cell>
          <cell r="J105">
            <v>3500.0000000000005</v>
          </cell>
          <cell r="K105">
            <v>91500</v>
          </cell>
        </row>
        <row r="106">
          <cell r="A106">
            <v>9801138</v>
          </cell>
          <cell r="B106" t="str">
            <v>Jorwin Godwin</v>
          </cell>
          <cell r="C106" t="str">
            <v>Heron</v>
          </cell>
          <cell r="D106" t="str">
            <v>C</v>
          </cell>
          <cell r="E106" t="str">
            <v>Oiler</v>
          </cell>
          <cell r="F106" t="str">
            <v>NUPENG</v>
          </cell>
          <cell r="G106">
            <v>11000</v>
          </cell>
          <cell r="H106">
            <v>100000</v>
          </cell>
          <cell r="I106">
            <v>5000</v>
          </cell>
          <cell r="J106">
            <v>3500.0000000000005</v>
          </cell>
          <cell r="K106">
            <v>91500</v>
          </cell>
        </row>
        <row r="107">
          <cell r="A107">
            <v>9801059</v>
          </cell>
          <cell r="B107" t="str">
            <v>Joseph Kingsley</v>
          </cell>
          <cell r="C107" t="str">
            <v>Treasure Island</v>
          </cell>
          <cell r="D107" t="str">
            <v>B</v>
          </cell>
          <cell r="E107" t="str">
            <v>AB</v>
          </cell>
          <cell r="F107" t="str">
            <v>NUPENG</v>
          </cell>
          <cell r="G107">
            <v>17100</v>
          </cell>
          <cell r="H107">
            <v>100000</v>
          </cell>
          <cell r="I107">
            <v>5000</v>
          </cell>
          <cell r="J107">
            <v>3500.0000000000005</v>
          </cell>
          <cell r="K107">
            <v>91500</v>
          </cell>
        </row>
        <row r="108">
          <cell r="A108">
            <v>9801060</v>
          </cell>
          <cell r="B108" t="str">
            <v>Kalaoru Johnson</v>
          </cell>
          <cell r="C108" t="str">
            <v>Heron</v>
          </cell>
          <cell r="D108" t="str">
            <v>B</v>
          </cell>
          <cell r="E108" t="str">
            <v>A/B</v>
          </cell>
          <cell r="F108" t="str">
            <v>NUPENG</v>
          </cell>
          <cell r="G108">
            <v>17100</v>
          </cell>
          <cell r="H108">
            <v>100000</v>
          </cell>
          <cell r="I108">
            <v>5000</v>
          </cell>
          <cell r="J108">
            <v>3500.0000000000005</v>
          </cell>
          <cell r="K108">
            <v>91500</v>
          </cell>
        </row>
        <row r="109">
          <cell r="A109">
            <v>9802011</v>
          </cell>
          <cell r="B109" t="str">
            <v>Kalaoru Sabou</v>
          </cell>
          <cell r="C109" t="str">
            <v>Dove</v>
          </cell>
          <cell r="D109" t="str">
            <v>B</v>
          </cell>
          <cell r="E109" t="str">
            <v>PENGASSAN</v>
          </cell>
          <cell r="F109">
            <v>46000</v>
          </cell>
          <cell r="G109">
            <v>52439.999999999993</v>
          </cell>
          <cell r="H109">
            <v>251711.99999999997</v>
          </cell>
          <cell r="I109">
            <v>12585.599999999999</v>
          </cell>
          <cell r="J109">
            <v>8809.92</v>
          </cell>
          <cell r="K109">
            <v>230316.47999999998</v>
          </cell>
        </row>
        <row r="110">
          <cell r="A110">
            <v>9801099</v>
          </cell>
          <cell r="B110" t="str">
            <v>Kiensai Olobiriowei</v>
          </cell>
          <cell r="C110" t="str">
            <v>Grebe</v>
          </cell>
          <cell r="D110" t="str">
            <v>B</v>
          </cell>
          <cell r="E110" t="str">
            <v>Oiler</v>
          </cell>
          <cell r="F110" t="str">
            <v>NUPENG</v>
          </cell>
          <cell r="G110">
            <v>17100</v>
          </cell>
          <cell r="H110">
            <v>100000</v>
          </cell>
          <cell r="I110">
            <v>5000</v>
          </cell>
          <cell r="J110">
            <v>3500.0000000000005</v>
          </cell>
          <cell r="K110">
            <v>91500</v>
          </cell>
        </row>
        <row r="111">
          <cell r="A111">
            <v>9801150</v>
          </cell>
          <cell r="B111" t="str">
            <v>Kingsley Oludi</v>
          </cell>
          <cell r="C111" t="str">
            <v>Martin 1</v>
          </cell>
          <cell r="D111" t="str">
            <v>C</v>
          </cell>
          <cell r="E111" t="str">
            <v>Oiler</v>
          </cell>
          <cell r="F111" t="str">
            <v>NUPENG</v>
          </cell>
          <cell r="G111">
            <v>11000</v>
          </cell>
          <cell r="H111">
            <v>100000</v>
          </cell>
          <cell r="I111">
            <v>5000</v>
          </cell>
          <cell r="J111">
            <v>3500.0000000000005</v>
          </cell>
          <cell r="K111">
            <v>91500</v>
          </cell>
        </row>
        <row r="112">
          <cell r="A112">
            <v>9801114</v>
          </cell>
          <cell r="B112" t="str">
            <v>Koko Thompson</v>
          </cell>
          <cell r="C112" t="str">
            <v>Falcon 2</v>
          </cell>
          <cell r="D112" t="str">
            <v>B</v>
          </cell>
          <cell r="E112" t="str">
            <v>Cook</v>
          </cell>
          <cell r="F112" t="str">
            <v>NUPENG</v>
          </cell>
          <cell r="G112">
            <v>18240</v>
          </cell>
          <cell r="H112">
            <v>100000</v>
          </cell>
          <cell r="I112">
            <v>5000</v>
          </cell>
          <cell r="J112">
            <v>3500.0000000000005</v>
          </cell>
          <cell r="K112">
            <v>91500</v>
          </cell>
        </row>
        <row r="113">
          <cell r="A113">
            <v>9802004</v>
          </cell>
          <cell r="B113" t="str">
            <v>Koredegha William</v>
          </cell>
          <cell r="C113" t="str">
            <v>Swift</v>
          </cell>
          <cell r="D113" t="str">
            <v>B</v>
          </cell>
          <cell r="E113" t="str">
            <v>PENGASSAN</v>
          </cell>
          <cell r="F113">
            <v>57500</v>
          </cell>
          <cell r="G113">
            <v>65550</v>
          </cell>
          <cell r="H113">
            <v>314640</v>
          </cell>
          <cell r="I113">
            <v>15732</v>
          </cell>
          <cell r="J113">
            <v>11012.400000000001</v>
          </cell>
          <cell r="K113">
            <v>287895.59999999998</v>
          </cell>
        </row>
        <row r="114">
          <cell r="A114">
            <v>9801115</v>
          </cell>
          <cell r="B114" t="str">
            <v>Kpogbe Noel</v>
          </cell>
          <cell r="C114" t="str">
            <v>Mallard</v>
          </cell>
          <cell r="D114" t="str">
            <v>B</v>
          </cell>
          <cell r="E114" t="str">
            <v>Cook</v>
          </cell>
          <cell r="F114" t="str">
            <v>NUPENG</v>
          </cell>
          <cell r="G114">
            <v>13680</v>
          </cell>
          <cell r="H114">
            <v>100000</v>
          </cell>
          <cell r="I114">
            <v>5000</v>
          </cell>
          <cell r="J114">
            <v>3500.0000000000005</v>
          </cell>
          <cell r="K114">
            <v>91500</v>
          </cell>
        </row>
        <row r="115">
          <cell r="A115">
            <v>9802008</v>
          </cell>
          <cell r="B115" t="str">
            <v>Lazarus Aghanenu</v>
          </cell>
          <cell r="C115" t="str">
            <v>Swift</v>
          </cell>
          <cell r="D115" t="str">
            <v>C</v>
          </cell>
          <cell r="E115" t="str">
            <v>PENGASSAN</v>
          </cell>
          <cell r="F115">
            <v>57500</v>
          </cell>
          <cell r="G115">
            <v>65550</v>
          </cell>
          <cell r="H115">
            <v>314640</v>
          </cell>
          <cell r="I115">
            <v>15732</v>
          </cell>
          <cell r="J115">
            <v>11012.400000000001</v>
          </cell>
          <cell r="K115">
            <v>287895.59999999998</v>
          </cell>
        </row>
        <row r="116">
          <cell r="A116">
            <v>9801126</v>
          </cell>
          <cell r="B116" t="str">
            <v>Louis Essien</v>
          </cell>
          <cell r="C116" t="str">
            <v>Mallard</v>
          </cell>
          <cell r="D116" t="str">
            <v>B</v>
          </cell>
          <cell r="E116" t="str">
            <v>Welder/oiler</v>
          </cell>
          <cell r="F116" t="str">
            <v>NUPENG</v>
          </cell>
          <cell r="G116">
            <v>26220</v>
          </cell>
          <cell r="H116">
            <v>100000</v>
          </cell>
          <cell r="I116">
            <v>5000</v>
          </cell>
          <cell r="J116">
            <v>3500.0000000000005</v>
          </cell>
          <cell r="K116">
            <v>91500</v>
          </cell>
        </row>
        <row r="117">
          <cell r="A117">
            <v>9801136</v>
          </cell>
          <cell r="B117" t="str">
            <v>Malcolm Agobian</v>
          </cell>
          <cell r="C117" t="str">
            <v>Puffin</v>
          </cell>
          <cell r="D117" t="str">
            <v>C</v>
          </cell>
          <cell r="E117" t="str">
            <v>Cadet</v>
          </cell>
          <cell r="F117" t="str">
            <v>NUPENG</v>
          </cell>
          <cell r="G117">
            <v>12540</v>
          </cell>
          <cell r="H117">
            <v>100000</v>
          </cell>
          <cell r="I117">
            <v>5000</v>
          </cell>
          <cell r="J117">
            <v>3500.0000000000005</v>
          </cell>
          <cell r="K117">
            <v>91500</v>
          </cell>
        </row>
        <row r="118">
          <cell r="A118">
            <v>9801100</v>
          </cell>
          <cell r="B118" t="str">
            <v>Martins Sunday</v>
          </cell>
          <cell r="C118" t="str">
            <v>Treasure Island</v>
          </cell>
          <cell r="D118" t="str">
            <v>B</v>
          </cell>
          <cell r="E118" t="str">
            <v>Oiler</v>
          </cell>
          <cell r="F118" t="str">
            <v>NUPENG</v>
          </cell>
          <cell r="G118">
            <v>17100</v>
          </cell>
          <cell r="H118">
            <v>100000</v>
          </cell>
          <cell r="I118">
            <v>5000</v>
          </cell>
          <cell r="J118">
            <v>3500.0000000000005</v>
          </cell>
          <cell r="K118">
            <v>91500</v>
          </cell>
        </row>
        <row r="119">
          <cell r="A119">
            <v>9801140</v>
          </cell>
          <cell r="B119" t="str">
            <v>Mohammed Jubril Ujah</v>
          </cell>
          <cell r="C119" t="str">
            <v>Martin 2</v>
          </cell>
          <cell r="D119" t="str">
            <v>C</v>
          </cell>
          <cell r="E119" t="str">
            <v>Helper</v>
          </cell>
          <cell r="F119" t="str">
            <v>NUPENG</v>
          </cell>
          <cell r="G119">
            <v>11000</v>
          </cell>
          <cell r="H119">
            <v>100000</v>
          </cell>
          <cell r="I119">
            <v>5000</v>
          </cell>
          <cell r="J119">
            <v>3500.0000000000005</v>
          </cell>
          <cell r="K119">
            <v>91500</v>
          </cell>
        </row>
        <row r="120">
          <cell r="A120">
            <v>9801013</v>
          </cell>
          <cell r="B120" t="str">
            <v>Moses Akpan</v>
          </cell>
          <cell r="C120" t="str">
            <v>Osprey</v>
          </cell>
          <cell r="D120" t="str">
            <v>B</v>
          </cell>
          <cell r="E120" t="str">
            <v>Q/M</v>
          </cell>
          <cell r="F120" t="str">
            <v>NUPENG</v>
          </cell>
          <cell r="G120">
            <v>18240</v>
          </cell>
          <cell r="H120">
            <v>100000</v>
          </cell>
          <cell r="I120">
            <v>5000</v>
          </cell>
          <cell r="J120">
            <v>3500.0000000000005</v>
          </cell>
          <cell r="K120">
            <v>91500</v>
          </cell>
        </row>
        <row r="121">
          <cell r="A121">
            <v>9802002</v>
          </cell>
          <cell r="B121" t="str">
            <v>Mustapha Momoh</v>
          </cell>
          <cell r="C121" t="str">
            <v>Mallard</v>
          </cell>
          <cell r="D121" t="str">
            <v>B</v>
          </cell>
          <cell r="E121" t="str">
            <v>PENGASSAN</v>
          </cell>
          <cell r="F121">
            <v>65000</v>
          </cell>
          <cell r="G121">
            <v>74100</v>
          </cell>
          <cell r="H121">
            <v>355680</v>
          </cell>
          <cell r="I121">
            <v>17784</v>
          </cell>
          <cell r="J121">
            <v>12448.800000000001</v>
          </cell>
          <cell r="K121">
            <v>325447.2</v>
          </cell>
        </row>
        <row r="122">
          <cell r="A122">
            <v>9801061</v>
          </cell>
          <cell r="B122" t="str">
            <v>Naibo Michael Alele</v>
          </cell>
          <cell r="C122" t="str">
            <v>Kestrel</v>
          </cell>
          <cell r="D122" t="str">
            <v>B</v>
          </cell>
          <cell r="E122" t="str">
            <v>A/B</v>
          </cell>
          <cell r="F122" t="str">
            <v>NUPENG</v>
          </cell>
          <cell r="G122">
            <v>17100</v>
          </cell>
          <cell r="H122">
            <v>100000</v>
          </cell>
          <cell r="I122">
            <v>5000</v>
          </cell>
          <cell r="J122">
            <v>3500.0000000000005</v>
          </cell>
          <cell r="K122">
            <v>91500</v>
          </cell>
        </row>
        <row r="123">
          <cell r="A123">
            <v>9801116</v>
          </cell>
          <cell r="B123" t="str">
            <v>Nanee Polycarp</v>
          </cell>
          <cell r="C123" t="str">
            <v>Swift</v>
          </cell>
          <cell r="D123" t="str">
            <v>B</v>
          </cell>
          <cell r="E123" t="str">
            <v>Cook</v>
          </cell>
          <cell r="F123" t="str">
            <v>NUPENG</v>
          </cell>
          <cell r="G123">
            <v>13680</v>
          </cell>
          <cell r="H123">
            <v>100000</v>
          </cell>
          <cell r="I123">
            <v>5000</v>
          </cell>
          <cell r="J123">
            <v>3500.0000000000005</v>
          </cell>
          <cell r="K123">
            <v>91500</v>
          </cell>
        </row>
        <row r="124">
          <cell r="A124">
            <v>9801117</v>
          </cell>
          <cell r="B124" t="str">
            <v>Ndah Wilson Paddy</v>
          </cell>
          <cell r="C124" t="str">
            <v>Massachusetts</v>
          </cell>
          <cell r="D124" t="str">
            <v>B</v>
          </cell>
          <cell r="E124" t="str">
            <v>Cook</v>
          </cell>
          <cell r="F124" t="str">
            <v>NUPENG</v>
          </cell>
          <cell r="G124">
            <v>18240</v>
          </cell>
          <cell r="H124">
            <v>100000</v>
          </cell>
          <cell r="I124">
            <v>5000</v>
          </cell>
          <cell r="J124">
            <v>3500.0000000000005</v>
          </cell>
          <cell r="K124">
            <v>91500</v>
          </cell>
        </row>
        <row r="125">
          <cell r="A125">
            <v>9801118</v>
          </cell>
          <cell r="B125" t="str">
            <v>Nelson Otu</v>
          </cell>
          <cell r="C125" t="str">
            <v>Puffin</v>
          </cell>
          <cell r="D125" t="str">
            <v>B</v>
          </cell>
          <cell r="E125" t="str">
            <v>Cook</v>
          </cell>
          <cell r="F125" t="str">
            <v>NUPENG</v>
          </cell>
          <cell r="G125">
            <v>18240</v>
          </cell>
          <cell r="H125">
            <v>100000</v>
          </cell>
          <cell r="I125">
            <v>5000</v>
          </cell>
          <cell r="J125">
            <v>3500.0000000000005</v>
          </cell>
          <cell r="K125">
            <v>91500</v>
          </cell>
        </row>
        <row r="126">
          <cell r="A126">
            <v>9801062</v>
          </cell>
          <cell r="B126" t="str">
            <v>Ngeri Dickson</v>
          </cell>
          <cell r="C126" t="str">
            <v>Cygnet 2</v>
          </cell>
          <cell r="D126" t="str">
            <v>B</v>
          </cell>
          <cell r="E126" t="str">
            <v>A/B</v>
          </cell>
          <cell r="F126" t="str">
            <v>NUPENG</v>
          </cell>
          <cell r="G126">
            <v>17100</v>
          </cell>
          <cell r="H126">
            <v>100000</v>
          </cell>
          <cell r="I126">
            <v>5000</v>
          </cell>
          <cell r="J126">
            <v>3500.0000000000005</v>
          </cell>
          <cell r="K126">
            <v>91500</v>
          </cell>
        </row>
        <row r="127">
          <cell r="A127">
            <v>9801063</v>
          </cell>
          <cell r="B127" t="str">
            <v>Nkanu John</v>
          </cell>
          <cell r="C127" t="str">
            <v>Osprey</v>
          </cell>
          <cell r="D127" t="str">
            <v>B</v>
          </cell>
          <cell r="E127" t="str">
            <v>AB</v>
          </cell>
          <cell r="F127" t="str">
            <v>NUPENG</v>
          </cell>
          <cell r="G127">
            <v>17100</v>
          </cell>
          <cell r="H127">
            <v>100000</v>
          </cell>
          <cell r="I127">
            <v>5000</v>
          </cell>
          <cell r="J127">
            <v>3500.0000000000005</v>
          </cell>
          <cell r="K127">
            <v>91500</v>
          </cell>
        </row>
        <row r="128">
          <cell r="A128">
            <v>9802025</v>
          </cell>
          <cell r="B128" t="str">
            <v>Nnanna Wagwu</v>
          </cell>
          <cell r="C128" t="str">
            <v>Operations</v>
          </cell>
          <cell r="D128" t="str">
            <v>B</v>
          </cell>
          <cell r="E128" t="str">
            <v>PENGASSAN</v>
          </cell>
          <cell r="F128">
            <v>25000</v>
          </cell>
          <cell r="G128">
            <v>28499.999999999996</v>
          </cell>
          <cell r="H128">
            <v>136799.99999999997</v>
          </cell>
          <cell r="I128">
            <v>6839.9999999999991</v>
          </cell>
          <cell r="J128">
            <v>4787.9999999999991</v>
          </cell>
          <cell r="K128">
            <v>125171.99999999997</v>
          </cell>
        </row>
        <row r="129">
          <cell r="A129">
            <v>9801119</v>
          </cell>
          <cell r="B129" t="str">
            <v>Nwaguru Christian</v>
          </cell>
          <cell r="C129" t="str">
            <v>Grebe</v>
          </cell>
          <cell r="D129" t="str">
            <v>B</v>
          </cell>
          <cell r="E129" t="str">
            <v>Cook</v>
          </cell>
          <cell r="F129" t="str">
            <v>NUPENG</v>
          </cell>
          <cell r="G129">
            <v>18240</v>
          </cell>
          <cell r="H129">
            <v>100000</v>
          </cell>
          <cell r="I129">
            <v>5000</v>
          </cell>
          <cell r="J129">
            <v>3500.0000000000005</v>
          </cell>
          <cell r="K129">
            <v>91500</v>
          </cell>
        </row>
        <row r="130">
          <cell r="A130">
            <v>9801064</v>
          </cell>
          <cell r="B130" t="str">
            <v>Nweke Emmanuel</v>
          </cell>
          <cell r="C130" t="str">
            <v>Treasure Island</v>
          </cell>
          <cell r="D130" t="str">
            <v>B</v>
          </cell>
          <cell r="E130" t="str">
            <v>AB</v>
          </cell>
          <cell r="F130" t="str">
            <v>NUPENG</v>
          </cell>
          <cell r="G130">
            <v>17100</v>
          </cell>
          <cell r="H130">
            <v>100000</v>
          </cell>
          <cell r="I130">
            <v>5000</v>
          </cell>
          <cell r="J130">
            <v>3500.0000000000005</v>
          </cell>
          <cell r="K130">
            <v>91500</v>
          </cell>
        </row>
        <row r="131">
          <cell r="A131">
            <v>9801025</v>
          </cell>
          <cell r="B131" t="str">
            <v>Nwoburuoke Aguma</v>
          </cell>
          <cell r="C131" t="str">
            <v>Jasper</v>
          </cell>
          <cell r="D131" t="str">
            <v>B</v>
          </cell>
          <cell r="E131" t="str">
            <v>A/B</v>
          </cell>
          <cell r="F131" t="str">
            <v>NUPENG</v>
          </cell>
          <cell r="G131">
            <v>17100</v>
          </cell>
          <cell r="H131">
            <v>100000</v>
          </cell>
          <cell r="I131">
            <v>5000</v>
          </cell>
          <cell r="J131">
            <v>3500.0000000000005</v>
          </cell>
          <cell r="K131">
            <v>91500</v>
          </cell>
        </row>
        <row r="132">
          <cell r="A132">
            <v>9801146</v>
          </cell>
          <cell r="B132" t="str">
            <v>Obed Amieibibama</v>
          </cell>
          <cell r="C132" t="str">
            <v>Mallard</v>
          </cell>
          <cell r="D132" t="str">
            <v>C</v>
          </cell>
          <cell r="E132" t="str">
            <v>A/B</v>
          </cell>
          <cell r="F132" t="str">
            <v>NUPENG</v>
          </cell>
          <cell r="G132">
            <v>11000</v>
          </cell>
          <cell r="H132">
            <v>100000</v>
          </cell>
          <cell r="I132">
            <v>5000</v>
          </cell>
          <cell r="J132">
            <v>3500.0000000000005</v>
          </cell>
          <cell r="K132">
            <v>91500</v>
          </cell>
        </row>
        <row r="133">
          <cell r="A133">
            <v>9801120</v>
          </cell>
          <cell r="B133" t="str">
            <v>Obinna Promise N.</v>
          </cell>
          <cell r="C133" t="str">
            <v>Falcon 2</v>
          </cell>
          <cell r="D133" t="str">
            <v>B</v>
          </cell>
          <cell r="E133" t="str">
            <v>Cook</v>
          </cell>
          <cell r="F133" t="str">
            <v>NUPENG</v>
          </cell>
          <cell r="G133">
            <v>18240</v>
          </cell>
          <cell r="H133">
            <v>100000</v>
          </cell>
          <cell r="I133">
            <v>5000</v>
          </cell>
          <cell r="J133">
            <v>3500.0000000000005</v>
          </cell>
          <cell r="K133">
            <v>91500</v>
          </cell>
        </row>
        <row r="134">
          <cell r="A134">
            <v>9801065</v>
          </cell>
          <cell r="B134" t="str">
            <v>Odibo Tonye Harry</v>
          </cell>
          <cell r="C134" t="str">
            <v>Penguin 1</v>
          </cell>
          <cell r="D134" t="str">
            <v>B</v>
          </cell>
          <cell r="E134" t="str">
            <v>AB</v>
          </cell>
          <cell r="F134" t="str">
            <v>NUPENG</v>
          </cell>
          <cell r="G134">
            <v>17100</v>
          </cell>
          <cell r="H134">
            <v>100000</v>
          </cell>
          <cell r="I134">
            <v>5000</v>
          </cell>
          <cell r="J134">
            <v>3500.0000000000005</v>
          </cell>
          <cell r="K134">
            <v>91500</v>
          </cell>
        </row>
        <row r="135">
          <cell r="A135">
            <v>9801101</v>
          </cell>
          <cell r="B135" t="str">
            <v>Odigiri Eborn</v>
          </cell>
          <cell r="C135" t="str">
            <v>Massachusetts</v>
          </cell>
          <cell r="D135" t="str">
            <v>B</v>
          </cell>
          <cell r="E135" t="str">
            <v>Oiler</v>
          </cell>
          <cell r="F135" t="str">
            <v>NUPENG</v>
          </cell>
          <cell r="G135">
            <v>17100</v>
          </cell>
          <cell r="H135">
            <v>100000</v>
          </cell>
          <cell r="I135">
            <v>5000</v>
          </cell>
          <cell r="J135">
            <v>3500.0000000000005</v>
          </cell>
          <cell r="K135">
            <v>91500</v>
          </cell>
        </row>
        <row r="136">
          <cell r="A136">
            <v>9801014</v>
          </cell>
          <cell r="B136" t="str">
            <v>Offoin John E.</v>
          </cell>
          <cell r="C136" t="str">
            <v>Mississippi</v>
          </cell>
          <cell r="D136" t="str">
            <v>B</v>
          </cell>
          <cell r="E136" t="str">
            <v>Bosun</v>
          </cell>
          <cell r="F136" t="str">
            <v>NUPENG</v>
          </cell>
          <cell r="G136">
            <v>22230</v>
          </cell>
          <cell r="H136">
            <v>100000</v>
          </cell>
          <cell r="I136">
            <v>5000</v>
          </cell>
          <cell r="J136">
            <v>3500.0000000000005</v>
          </cell>
          <cell r="K136">
            <v>91500</v>
          </cell>
        </row>
        <row r="137">
          <cell r="A137">
            <v>9802032</v>
          </cell>
          <cell r="B137" t="str">
            <v>Ogidi Yomukumo</v>
          </cell>
          <cell r="C137" t="str">
            <v>Jasper</v>
          </cell>
          <cell r="D137" t="str">
            <v>C</v>
          </cell>
          <cell r="E137" t="str">
            <v>PENGASSAN</v>
          </cell>
          <cell r="F137">
            <v>65000</v>
          </cell>
          <cell r="G137">
            <v>74100</v>
          </cell>
          <cell r="H137">
            <v>355680</v>
          </cell>
          <cell r="I137">
            <v>17784</v>
          </cell>
          <cell r="J137">
            <v>12448.800000000001</v>
          </cell>
          <cell r="K137">
            <v>325447.2</v>
          </cell>
        </row>
        <row r="138">
          <cell r="A138">
            <v>9801102</v>
          </cell>
          <cell r="B138" t="str">
            <v>Ogidikpe Demie</v>
          </cell>
          <cell r="C138" t="str">
            <v>Grebe</v>
          </cell>
          <cell r="D138" t="str">
            <v>B</v>
          </cell>
          <cell r="E138" t="str">
            <v>Oiler</v>
          </cell>
          <cell r="F138" t="str">
            <v>NUPENG</v>
          </cell>
          <cell r="G138">
            <v>17100</v>
          </cell>
          <cell r="H138">
            <v>100000</v>
          </cell>
          <cell r="I138">
            <v>5000</v>
          </cell>
          <cell r="J138">
            <v>3500.0000000000005</v>
          </cell>
          <cell r="K138">
            <v>91500</v>
          </cell>
        </row>
        <row r="139">
          <cell r="A139">
            <v>9801015</v>
          </cell>
          <cell r="B139" t="str">
            <v>Ogiriki Binaebi</v>
          </cell>
          <cell r="C139" t="str">
            <v>Massachusetts</v>
          </cell>
          <cell r="D139" t="str">
            <v>B</v>
          </cell>
          <cell r="E139" t="str">
            <v>Q/M</v>
          </cell>
          <cell r="F139" t="str">
            <v>NUPENG</v>
          </cell>
          <cell r="G139">
            <v>18240</v>
          </cell>
          <cell r="H139">
            <v>100000</v>
          </cell>
          <cell r="I139">
            <v>5000</v>
          </cell>
          <cell r="J139">
            <v>3500.0000000000005</v>
          </cell>
          <cell r="K139">
            <v>91500</v>
          </cell>
        </row>
        <row r="140">
          <cell r="A140">
            <v>9801143</v>
          </cell>
          <cell r="B140" t="str">
            <v>Ogubio Charles</v>
          </cell>
          <cell r="C140" t="str">
            <v>Martin 2</v>
          </cell>
          <cell r="D140" t="str">
            <v>C</v>
          </cell>
          <cell r="E140" t="str">
            <v>A/B</v>
          </cell>
          <cell r="F140" t="str">
            <v>NUPENG</v>
          </cell>
          <cell r="G140">
            <v>11000</v>
          </cell>
          <cell r="H140">
            <v>100000</v>
          </cell>
          <cell r="I140">
            <v>5000</v>
          </cell>
          <cell r="J140">
            <v>3500.0000000000005</v>
          </cell>
          <cell r="K140">
            <v>91500</v>
          </cell>
        </row>
        <row r="141">
          <cell r="A141">
            <v>9801067</v>
          </cell>
          <cell r="B141" t="str">
            <v>Ohahuna Gilbert</v>
          </cell>
          <cell r="C141" t="str">
            <v>Swift</v>
          </cell>
          <cell r="D141" t="str">
            <v>C</v>
          </cell>
          <cell r="E141" t="str">
            <v>AB</v>
          </cell>
          <cell r="F141" t="str">
            <v>NUPENG</v>
          </cell>
          <cell r="G141">
            <v>17100</v>
          </cell>
          <cell r="H141">
            <v>100000</v>
          </cell>
          <cell r="I141">
            <v>5000</v>
          </cell>
          <cell r="J141">
            <v>3500.0000000000005</v>
          </cell>
          <cell r="K141">
            <v>91500</v>
          </cell>
        </row>
        <row r="142">
          <cell r="A142">
            <v>9801068</v>
          </cell>
          <cell r="B142" t="str">
            <v>Ojimini Happy</v>
          </cell>
          <cell r="C142" t="str">
            <v>Heron</v>
          </cell>
          <cell r="D142" t="str">
            <v>B</v>
          </cell>
          <cell r="E142" t="str">
            <v>AB</v>
          </cell>
          <cell r="F142" t="str">
            <v>NUPENG</v>
          </cell>
          <cell r="G142">
            <v>17100</v>
          </cell>
          <cell r="H142">
            <v>100000</v>
          </cell>
          <cell r="I142">
            <v>5000</v>
          </cell>
          <cell r="J142">
            <v>3500.0000000000005</v>
          </cell>
          <cell r="K142">
            <v>91500</v>
          </cell>
        </row>
        <row r="143">
          <cell r="A143">
            <v>9801148</v>
          </cell>
          <cell r="B143" t="str">
            <v>Ojo Isaiah</v>
          </cell>
          <cell r="C143" t="str">
            <v>Lincoln</v>
          </cell>
          <cell r="D143" t="str">
            <v>C</v>
          </cell>
          <cell r="E143" t="str">
            <v>Oiler</v>
          </cell>
          <cell r="F143" t="str">
            <v>NUPENG</v>
          </cell>
          <cell r="G143">
            <v>11000</v>
          </cell>
          <cell r="H143">
            <v>100000</v>
          </cell>
          <cell r="I143">
            <v>5000</v>
          </cell>
          <cell r="J143">
            <v>3500.0000000000005</v>
          </cell>
          <cell r="K143">
            <v>91500</v>
          </cell>
        </row>
        <row r="144">
          <cell r="A144">
            <v>9801144</v>
          </cell>
          <cell r="B144" t="str">
            <v>Okon Alex</v>
          </cell>
          <cell r="C144" t="str">
            <v>Workshop</v>
          </cell>
          <cell r="D144" t="str">
            <v>C</v>
          </cell>
          <cell r="E144" t="str">
            <v>JUNIOR</v>
          </cell>
          <cell r="F144" t="str">
            <v>NUPENG</v>
          </cell>
          <cell r="G144">
            <v>16000</v>
          </cell>
          <cell r="H144">
            <v>72000</v>
          </cell>
          <cell r="I144">
            <v>3600</v>
          </cell>
          <cell r="J144">
            <v>2520.0000000000005</v>
          </cell>
          <cell r="K144">
            <v>65880</v>
          </cell>
        </row>
        <row r="145">
          <cell r="A145">
            <v>9801122</v>
          </cell>
          <cell r="B145" t="str">
            <v>Okori Etuk Ubom</v>
          </cell>
          <cell r="C145" t="str">
            <v>Kestrel</v>
          </cell>
          <cell r="D145" t="str">
            <v>B</v>
          </cell>
          <cell r="E145" t="str">
            <v>Cook</v>
          </cell>
          <cell r="F145" t="str">
            <v>NUPENG</v>
          </cell>
          <cell r="G145">
            <v>18240</v>
          </cell>
          <cell r="H145">
            <v>100000</v>
          </cell>
          <cell r="I145">
            <v>5000</v>
          </cell>
          <cell r="J145">
            <v>3500.0000000000005</v>
          </cell>
          <cell r="K145">
            <v>91500</v>
          </cell>
        </row>
        <row r="146">
          <cell r="A146">
            <v>9802030</v>
          </cell>
          <cell r="B146" t="str">
            <v>Oladipo Olubowale</v>
          </cell>
          <cell r="C146" t="str">
            <v>Dove</v>
          </cell>
          <cell r="D146" t="str">
            <v>C</v>
          </cell>
          <cell r="E146" t="str">
            <v>PENGASSAN</v>
          </cell>
          <cell r="F146">
            <v>34500</v>
          </cell>
          <cell r="G146">
            <v>39330</v>
          </cell>
          <cell r="H146">
            <v>188784</v>
          </cell>
          <cell r="I146">
            <v>9439.2000000000007</v>
          </cell>
          <cell r="J146">
            <v>6607.4400000000005</v>
          </cell>
          <cell r="K146">
            <v>172737.36</v>
          </cell>
        </row>
        <row r="147">
          <cell r="A147">
            <v>9801069</v>
          </cell>
          <cell r="B147" t="str">
            <v>Oludi Buduka</v>
          </cell>
          <cell r="C147" t="str">
            <v>Puffin</v>
          </cell>
          <cell r="D147" t="str">
            <v>B</v>
          </cell>
          <cell r="E147" t="str">
            <v>A/B</v>
          </cell>
          <cell r="F147" t="str">
            <v>NUPENG</v>
          </cell>
          <cell r="G147">
            <v>17100</v>
          </cell>
          <cell r="H147">
            <v>100000</v>
          </cell>
          <cell r="I147">
            <v>5000</v>
          </cell>
          <cell r="J147">
            <v>3500.0000000000005</v>
          </cell>
          <cell r="K147">
            <v>91500</v>
          </cell>
        </row>
        <row r="148">
          <cell r="A148">
            <v>9801070</v>
          </cell>
          <cell r="B148" t="str">
            <v>Omubo D. Shadrack</v>
          </cell>
          <cell r="C148" t="str">
            <v>Puffin</v>
          </cell>
          <cell r="D148" t="str">
            <v>B</v>
          </cell>
          <cell r="E148" t="str">
            <v>A/B</v>
          </cell>
          <cell r="F148" t="str">
            <v>NUPENG</v>
          </cell>
          <cell r="G148">
            <v>12540</v>
          </cell>
          <cell r="H148">
            <v>100000</v>
          </cell>
          <cell r="I148">
            <v>5000</v>
          </cell>
          <cell r="J148">
            <v>3500.0000000000005</v>
          </cell>
          <cell r="K148">
            <v>91500</v>
          </cell>
        </row>
        <row r="149">
          <cell r="A149">
            <v>9801071</v>
          </cell>
          <cell r="B149" t="str">
            <v>Onah Oliver</v>
          </cell>
          <cell r="C149" t="str">
            <v>Falcon 2</v>
          </cell>
          <cell r="D149" t="str">
            <v>B</v>
          </cell>
          <cell r="E149" t="str">
            <v>A/B</v>
          </cell>
          <cell r="F149" t="str">
            <v>NUPENG</v>
          </cell>
          <cell r="G149">
            <v>17100</v>
          </cell>
          <cell r="H149">
            <v>100000</v>
          </cell>
          <cell r="I149">
            <v>5000</v>
          </cell>
          <cell r="J149">
            <v>3500.0000000000005</v>
          </cell>
          <cell r="K149">
            <v>91500</v>
          </cell>
        </row>
        <row r="150">
          <cell r="A150">
            <v>9801016</v>
          </cell>
          <cell r="B150" t="str">
            <v>Onini Tonye</v>
          </cell>
          <cell r="C150" t="str">
            <v>Cygnet 1</v>
          </cell>
          <cell r="D150" t="str">
            <v>B</v>
          </cell>
          <cell r="E150" t="str">
            <v>Bosun</v>
          </cell>
          <cell r="F150" t="str">
            <v>NUPENG</v>
          </cell>
          <cell r="G150">
            <v>22230</v>
          </cell>
          <cell r="H150">
            <v>100000</v>
          </cell>
          <cell r="I150">
            <v>5000</v>
          </cell>
          <cell r="J150">
            <v>3500.0000000000005</v>
          </cell>
          <cell r="K150">
            <v>91500</v>
          </cell>
        </row>
        <row r="151">
          <cell r="A151">
            <v>9802014</v>
          </cell>
          <cell r="B151" t="str">
            <v>Onoseme George</v>
          </cell>
          <cell r="C151" t="str">
            <v>Heron</v>
          </cell>
          <cell r="D151" t="str">
            <v>C</v>
          </cell>
          <cell r="E151" t="str">
            <v>PENGASSAN</v>
          </cell>
          <cell r="F151">
            <v>57500</v>
          </cell>
          <cell r="G151">
            <v>65550</v>
          </cell>
          <cell r="H151">
            <v>314640</v>
          </cell>
          <cell r="I151">
            <v>15732</v>
          </cell>
          <cell r="J151">
            <v>11012.400000000001</v>
          </cell>
          <cell r="K151">
            <v>287895.59999999998</v>
          </cell>
        </row>
        <row r="152">
          <cell r="A152">
            <v>9801017</v>
          </cell>
          <cell r="B152" t="str">
            <v>Orji Sunday</v>
          </cell>
          <cell r="C152" t="str">
            <v>Massachusetts</v>
          </cell>
          <cell r="D152" t="str">
            <v>B</v>
          </cell>
          <cell r="E152" t="str">
            <v>Q/M</v>
          </cell>
          <cell r="F152" t="str">
            <v>NUPENG</v>
          </cell>
          <cell r="G152">
            <v>18240</v>
          </cell>
          <cell r="H152">
            <v>100000</v>
          </cell>
          <cell r="I152">
            <v>5000</v>
          </cell>
          <cell r="J152">
            <v>3500.0000000000005</v>
          </cell>
          <cell r="K152">
            <v>91500</v>
          </cell>
        </row>
        <row r="153">
          <cell r="A153">
            <v>9801137</v>
          </cell>
          <cell r="B153" t="str">
            <v>Osaroekiye Daniel</v>
          </cell>
          <cell r="C153" t="str">
            <v>Jasper</v>
          </cell>
          <cell r="D153" t="str">
            <v>C</v>
          </cell>
          <cell r="E153" t="str">
            <v>Oiler</v>
          </cell>
          <cell r="F153" t="str">
            <v>NUPENG</v>
          </cell>
          <cell r="G153">
            <v>11000</v>
          </cell>
          <cell r="H153">
            <v>100000</v>
          </cell>
          <cell r="I153">
            <v>5000</v>
          </cell>
          <cell r="J153">
            <v>3500.0000000000005</v>
          </cell>
          <cell r="K153">
            <v>91500</v>
          </cell>
        </row>
        <row r="154">
          <cell r="A154">
            <v>9801072</v>
          </cell>
          <cell r="B154" t="str">
            <v>Osaronu Loveday</v>
          </cell>
          <cell r="C154" t="str">
            <v>Massachusetts</v>
          </cell>
          <cell r="D154" t="str">
            <v>B</v>
          </cell>
          <cell r="E154" t="str">
            <v>A/B</v>
          </cell>
          <cell r="F154" t="str">
            <v>NUPENG</v>
          </cell>
          <cell r="G154">
            <v>17100</v>
          </cell>
          <cell r="H154">
            <v>100000</v>
          </cell>
          <cell r="I154">
            <v>5000</v>
          </cell>
          <cell r="J154">
            <v>3500.0000000000005</v>
          </cell>
          <cell r="K154">
            <v>91500</v>
          </cell>
        </row>
        <row r="155">
          <cell r="A155">
            <v>9801073</v>
          </cell>
          <cell r="B155" t="str">
            <v>Otuonye Golden</v>
          </cell>
          <cell r="C155" t="str">
            <v>Gannet 2</v>
          </cell>
          <cell r="D155" t="str">
            <v>B</v>
          </cell>
          <cell r="E155" t="str">
            <v>A/B</v>
          </cell>
          <cell r="F155" t="str">
            <v>NUPENG</v>
          </cell>
          <cell r="G155">
            <v>17100</v>
          </cell>
          <cell r="H155">
            <v>100000</v>
          </cell>
          <cell r="I155">
            <v>5000</v>
          </cell>
          <cell r="J155">
            <v>3500.0000000000005</v>
          </cell>
          <cell r="K155">
            <v>91500</v>
          </cell>
        </row>
        <row r="156">
          <cell r="A156">
            <v>9801145</v>
          </cell>
          <cell r="B156" t="str">
            <v>Owa Bra-emi Williams</v>
          </cell>
          <cell r="C156" t="str">
            <v>Swift</v>
          </cell>
          <cell r="D156" t="str">
            <v>C</v>
          </cell>
          <cell r="E156" t="str">
            <v>Oiler</v>
          </cell>
          <cell r="F156" t="str">
            <v>NUPENG</v>
          </cell>
          <cell r="G156">
            <v>11000</v>
          </cell>
          <cell r="H156">
            <v>100000</v>
          </cell>
          <cell r="I156">
            <v>5000</v>
          </cell>
          <cell r="J156">
            <v>3500.0000000000005</v>
          </cell>
          <cell r="K156">
            <v>91500</v>
          </cell>
        </row>
        <row r="157">
          <cell r="A157">
            <v>9801018</v>
          </cell>
          <cell r="B157" t="str">
            <v>Oweibe Jack</v>
          </cell>
          <cell r="C157" t="str">
            <v>Washington</v>
          </cell>
          <cell r="D157" t="str">
            <v>B</v>
          </cell>
          <cell r="E157" t="str">
            <v>Q/M</v>
          </cell>
          <cell r="F157" t="str">
            <v>NUPENG</v>
          </cell>
          <cell r="G157">
            <v>18240</v>
          </cell>
          <cell r="H157">
            <v>100000</v>
          </cell>
          <cell r="I157">
            <v>5000</v>
          </cell>
          <cell r="J157">
            <v>3500.0000000000005</v>
          </cell>
          <cell r="K157">
            <v>91500</v>
          </cell>
        </row>
        <row r="158">
          <cell r="A158">
            <v>9801142</v>
          </cell>
          <cell r="B158" t="str">
            <v>Palma Inatimi</v>
          </cell>
          <cell r="C158" t="str">
            <v>Mallard</v>
          </cell>
          <cell r="D158" t="str">
            <v>C</v>
          </cell>
          <cell r="E158" t="str">
            <v>A/B</v>
          </cell>
          <cell r="F158" t="str">
            <v>NUPENG</v>
          </cell>
          <cell r="G158">
            <v>11000</v>
          </cell>
          <cell r="H158">
            <v>100000</v>
          </cell>
          <cell r="I158">
            <v>5000</v>
          </cell>
          <cell r="J158">
            <v>3500.0000000000005</v>
          </cell>
          <cell r="K158">
            <v>91500</v>
          </cell>
        </row>
        <row r="159">
          <cell r="A159">
            <v>9801149</v>
          </cell>
          <cell r="B159" t="str">
            <v>Patrick Izeh</v>
          </cell>
          <cell r="C159" t="str">
            <v>Treasure Island</v>
          </cell>
          <cell r="D159" t="str">
            <v>C</v>
          </cell>
          <cell r="E159" t="str">
            <v>Cook</v>
          </cell>
          <cell r="F159" t="str">
            <v>NUPENG</v>
          </cell>
          <cell r="G159">
            <v>12000</v>
          </cell>
          <cell r="H159">
            <v>100000</v>
          </cell>
          <cell r="I159">
            <v>5000</v>
          </cell>
          <cell r="J159">
            <v>3500.0000000000005</v>
          </cell>
          <cell r="K159">
            <v>91500</v>
          </cell>
        </row>
        <row r="160">
          <cell r="A160">
            <v>9801130</v>
          </cell>
          <cell r="B160" t="str">
            <v>Paul Amadi</v>
          </cell>
          <cell r="C160" t="str">
            <v>Operations</v>
          </cell>
          <cell r="D160" t="str">
            <v>B</v>
          </cell>
          <cell r="E160" t="str">
            <v>DRIVER</v>
          </cell>
          <cell r="F160" t="str">
            <v>NUPENG</v>
          </cell>
          <cell r="G160">
            <v>9000</v>
          </cell>
          <cell r="H160">
            <v>72000</v>
          </cell>
          <cell r="I160">
            <v>3600</v>
          </cell>
          <cell r="J160">
            <v>2520.0000000000005</v>
          </cell>
          <cell r="K160">
            <v>65880</v>
          </cell>
        </row>
        <row r="161">
          <cell r="A161">
            <v>9801074</v>
          </cell>
          <cell r="B161" t="str">
            <v>Pereasuode E. Michael</v>
          </cell>
          <cell r="C161" t="str">
            <v>Treasure Island</v>
          </cell>
          <cell r="D161" t="str">
            <v>B</v>
          </cell>
          <cell r="E161" t="str">
            <v>AB</v>
          </cell>
          <cell r="F161" t="str">
            <v>NUPENG</v>
          </cell>
          <cell r="G161">
            <v>17100</v>
          </cell>
          <cell r="H161">
            <v>100000</v>
          </cell>
          <cell r="I161">
            <v>5000</v>
          </cell>
          <cell r="J161">
            <v>3500.0000000000005</v>
          </cell>
          <cell r="K161">
            <v>91500</v>
          </cell>
        </row>
        <row r="162">
          <cell r="A162">
            <v>9801125</v>
          </cell>
          <cell r="B162" t="str">
            <v>Peter Angalapu</v>
          </cell>
          <cell r="C162" t="str">
            <v>Washington</v>
          </cell>
          <cell r="D162" t="str">
            <v>B</v>
          </cell>
          <cell r="E162" t="str">
            <v>Welder/oiler</v>
          </cell>
          <cell r="F162" t="str">
            <v>NUPENG</v>
          </cell>
          <cell r="G162">
            <v>26220</v>
          </cell>
          <cell r="H162">
            <v>100000</v>
          </cell>
          <cell r="I162">
            <v>5000</v>
          </cell>
          <cell r="J162">
            <v>3500.0000000000005</v>
          </cell>
          <cell r="K162">
            <v>91500</v>
          </cell>
        </row>
        <row r="163">
          <cell r="A163">
            <v>9801147</v>
          </cell>
          <cell r="B163" t="str">
            <v>Peter Success I.</v>
          </cell>
          <cell r="C163" t="str">
            <v>Dove</v>
          </cell>
          <cell r="D163" t="str">
            <v>C</v>
          </cell>
          <cell r="E163" t="str">
            <v>Cadet</v>
          </cell>
          <cell r="F163" t="str">
            <v>NUPENG</v>
          </cell>
          <cell r="G163">
            <v>11000</v>
          </cell>
          <cell r="H163">
            <v>100000</v>
          </cell>
          <cell r="I163">
            <v>5000</v>
          </cell>
          <cell r="J163">
            <v>3500.0000000000005</v>
          </cell>
          <cell r="K163">
            <v>91500</v>
          </cell>
        </row>
        <row r="164">
          <cell r="A164">
            <v>9801152</v>
          </cell>
          <cell r="B164" t="str">
            <v>Polycarp Vincent</v>
          </cell>
          <cell r="C164" t="str">
            <v>Falcon 2</v>
          </cell>
          <cell r="D164" t="str">
            <v>C</v>
          </cell>
          <cell r="E164" t="str">
            <v>AB</v>
          </cell>
          <cell r="F164" t="str">
            <v>NUPENG</v>
          </cell>
          <cell r="G164">
            <v>11000</v>
          </cell>
          <cell r="H164">
            <v>100000</v>
          </cell>
          <cell r="I164">
            <v>5000</v>
          </cell>
          <cell r="J164">
            <v>3500.0000000000005</v>
          </cell>
          <cell r="K164">
            <v>91500</v>
          </cell>
        </row>
        <row r="165">
          <cell r="A165">
            <v>9801075</v>
          </cell>
          <cell r="B165" t="str">
            <v>Poweigha Timi Godwin</v>
          </cell>
          <cell r="C165" t="str">
            <v>Dove</v>
          </cell>
          <cell r="D165" t="str">
            <v>B</v>
          </cell>
          <cell r="E165" t="str">
            <v>A/B</v>
          </cell>
          <cell r="F165" t="str">
            <v>NUPENG</v>
          </cell>
          <cell r="G165">
            <v>17100</v>
          </cell>
          <cell r="H165">
            <v>100000</v>
          </cell>
          <cell r="I165">
            <v>5000</v>
          </cell>
          <cell r="J165">
            <v>3500.0000000000005</v>
          </cell>
          <cell r="K165">
            <v>91500</v>
          </cell>
        </row>
        <row r="166">
          <cell r="A166">
            <v>9801076</v>
          </cell>
          <cell r="B166" t="str">
            <v>Runnic Joel</v>
          </cell>
          <cell r="C166" t="str">
            <v>Puffin</v>
          </cell>
          <cell r="D166" t="str">
            <v>B</v>
          </cell>
          <cell r="E166" t="str">
            <v>AB</v>
          </cell>
          <cell r="F166" t="str">
            <v>NUPENG</v>
          </cell>
          <cell r="G166">
            <v>17100</v>
          </cell>
          <cell r="H166">
            <v>100000</v>
          </cell>
          <cell r="I166">
            <v>5000</v>
          </cell>
          <cell r="J166">
            <v>3500.0000000000005</v>
          </cell>
          <cell r="K166">
            <v>91500</v>
          </cell>
        </row>
        <row r="167">
          <cell r="A167">
            <v>9801019</v>
          </cell>
          <cell r="B167" t="str">
            <v>Sagbe Ipalibo</v>
          </cell>
          <cell r="C167" t="str">
            <v>Martin 2</v>
          </cell>
          <cell r="D167" t="str">
            <v>B</v>
          </cell>
          <cell r="E167" t="str">
            <v>Q/M/Bosun</v>
          </cell>
          <cell r="F167" t="str">
            <v>NUPENG</v>
          </cell>
          <cell r="G167">
            <v>22230</v>
          </cell>
          <cell r="H167">
            <v>100000</v>
          </cell>
          <cell r="I167">
            <v>5000</v>
          </cell>
          <cell r="J167">
            <v>3500.0000000000005</v>
          </cell>
          <cell r="K167">
            <v>91500</v>
          </cell>
        </row>
        <row r="168">
          <cell r="A168">
            <v>9802012</v>
          </cell>
          <cell r="B168" t="str">
            <v>Samuel Olatunla</v>
          </cell>
          <cell r="C168" t="str">
            <v>Jasper</v>
          </cell>
          <cell r="D168" t="str">
            <v>C</v>
          </cell>
          <cell r="E168" t="str">
            <v>PENGASSAN</v>
          </cell>
          <cell r="F168">
            <v>57500</v>
          </cell>
          <cell r="G168">
            <v>65550</v>
          </cell>
          <cell r="H168">
            <v>314640</v>
          </cell>
          <cell r="I168">
            <v>15732</v>
          </cell>
          <cell r="J168">
            <v>11012.400000000001</v>
          </cell>
          <cell r="K168">
            <v>287895.59999999998</v>
          </cell>
        </row>
        <row r="169">
          <cell r="A169">
            <v>9801066</v>
          </cell>
          <cell r="B169" t="str">
            <v>Seth Ogbosso</v>
          </cell>
          <cell r="C169" t="str">
            <v>Lincoln</v>
          </cell>
          <cell r="D169" t="str">
            <v>B</v>
          </cell>
          <cell r="E169" t="str">
            <v>A/B</v>
          </cell>
          <cell r="F169" t="str">
            <v>NUPENG</v>
          </cell>
          <cell r="G169">
            <v>17100</v>
          </cell>
          <cell r="H169">
            <v>100000</v>
          </cell>
          <cell r="I169">
            <v>5000</v>
          </cell>
          <cell r="J169">
            <v>3500.0000000000005</v>
          </cell>
          <cell r="K169">
            <v>91500</v>
          </cell>
        </row>
        <row r="170">
          <cell r="A170">
            <v>9801129</v>
          </cell>
          <cell r="B170" t="str">
            <v>Solomon Eyewuoma</v>
          </cell>
          <cell r="C170" t="str">
            <v>Workshop</v>
          </cell>
          <cell r="D170" t="str">
            <v>B</v>
          </cell>
          <cell r="E170" t="str">
            <v>JUNIOR</v>
          </cell>
          <cell r="F170" t="str">
            <v>NUPENG</v>
          </cell>
          <cell r="G170">
            <v>18000</v>
          </cell>
          <cell r="H170">
            <v>72000</v>
          </cell>
          <cell r="I170">
            <v>3600</v>
          </cell>
          <cell r="J170">
            <v>2520.0000000000005</v>
          </cell>
          <cell r="K170">
            <v>65880</v>
          </cell>
        </row>
        <row r="171">
          <cell r="A171">
            <v>9802005</v>
          </cell>
          <cell r="B171" t="str">
            <v>Solomon Maisamari</v>
          </cell>
          <cell r="C171" t="str">
            <v>Swift</v>
          </cell>
          <cell r="D171" t="str">
            <v>B</v>
          </cell>
          <cell r="E171" t="str">
            <v>PENGASSAN</v>
          </cell>
          <cell r="F171">
            <v>57500</v>
          </cell>
          <cell r="G171">
            <v>65550</v>
          </cell>
          <cell r="H171">
            <v>314640</v>
          </cell>
          <cell r="I171">
            <v>15732</v>
          </cell>
          <cell r="J171">
            <v>11012.400000000001</v>
          </cell>
          <cell r="K171">
            <v>287895.59999999998</v>
          </cell>
        </row>
        <row r="172">
          <cell r="B172" t="str">
            <v>Success Peter</v>
          </cell>
          <cell r="C172" t="str">
            <v>Lincoln</v>
          </cell>
          <cell r="D172" t="str">
            <v>C</v>
          </cell>
          <cell r="E172" t="str">
            <v>AB</v>
          </cell>
          <cell r="F172" t="str">
            <v>NUPENG</v>
          </cell>
          <cell r="G172">
            <v>11000</v>
          </cell>
          <cell r="H172">
            <v>100000</v>
          </cell>
          <cell r="I172">
            <v>5000</v>
          </cell>
          <cell r="J172">
            <v>3500.0000000000005</v>
          </cell>
          <cell r="K172">
            <v>91500</v>
          </cell>
        </row>
        <row r="173">
          <cell r="A173">
            <v>9801078</v>
          </cell>
          <cell r="B173" t="str">
            <v>Tamuno Dennis</v>
          </cell>
          <cell r="C173" t="str">
            <v>Washington</v>
          </cell>
          <cell r="D173" t="str">
            <v>B</v>
          </cell>
          <cell r="E173" t="str">
            <v>AB</v>
          </cell>
          <cell r="F173" t="str">
            <v>NUPENG</v>
          </cell>
          <cell r="G173">
            <v>12540</v>
          </cell>
          <cell r="H173">
            <v>100000</v>
          </cell>
          <cell r="I173">
            <v>5000</v>
          </cell>
          <cell r="J173">
            <v>3500.0000000000005</v>
          </cell>
          <cell r="K173">
            <v>91500</v>
          </cell>
        </row>
        <row r="174">
          <cell r="A174">
            <v>9801077</v>
          </cell>
          <cell r="B174" t="str">
            <v>Tamuno Sanipe</v>
          </cell>
          <cell r="C174" t="str">
            <v>Mississippi</v>
          </cell>
          <cell r="D174" t="str">
            <v>B</v>
          </cell>
          <cell r="E174" t="str">
            <v>AB</v>
          </cell>
          <cell r="F174" t="str">
            <v>NUPENG</v>
          </cell>
          <cell r="G174">
            <v>12540</v>
          </cell>
          <cell r="H174">
            <v>100000</v>
          </cell>
          <cell r="I174">
            <v>5000</v>
          </cell>
          <cell r="J174">
            <v>3500.0000000000005</v>
          </cell>
          <cell r="K174">
            <v>91500</v>
          </cell>
        </row>
        <row r="175">
          <cell r="A175">
            <v>9801079</v>
          </cell>
          <cell r="B175" t="str">
            <v>Tonworio Andrew</v>
          </cell>
          <cell r="C175" t="str">
            <v>Osprey</v>
          </cell>
          <cell r="D175" t="str">
            <v>B</v>
          </cell>
          <cell r="E175" t="str">
            <v>A/B</v>
          </cell>
          <cell r="F175" t="str">
            <v>NUPENG</v>
          </cell>
          <cell r="G175">
            <v>17100</v>
          </cell>
          <cell r="H175">
            <v>100000</v>
          </cell>
          <cell r="I175">
            <v>5000</v>
          </cell>
          <cell r="J175">
            <v>3500.0000000000005</v>
          </cell>
          <cell r="K175">
            <v>91500</v>
          </cell>
        </row>
        <row r="176">
          <cell r="A176">
            <v>9801080</v>
          </cell>
          <cell r="B176" t="str">
            <v>Tuebi Thomas</v>
          </cell>
          <cell r="C176" t="str">
            <v>Cygnet 2</v>
          </cell>
          <cell r="D176" t="str">
            <v>B</v>
          </cell>
          <cell r="E176" t="str">
            <v>AB</v>
          </cell>
          <cell r="F176" t="str">
            <v>NUPENG</v>
          </cell>
          <cell r="G176">
            <v>17100</v>
          </cell>
          <cell r="H176">
            <v>100000</v>
          </cell>
          <cell r="I176">
            <v>5000</v>
          </cell>
          <cell r="J176">
            <v>3500.0000000000005</v>
          </cell>
          <cell r="K176">
            <v>91500</v>
          </cell>
        </row>
        <row r="177">
          <cell r="A177">
            <v>9802029</v>
          </cell>
          <cell r="B177" t="str">
            <v>Uche Eluwa</v>
          </cell>
          <cell r="C177" t="str">
            <v>Operations</v>
          </cell>
          <cell r="D177" t="str">
            <v>B</v>
          </cell>
          <cell r="E177" t="str">
            <v>PENGASSAN</v>
          </cell>
          <cell r="F177">
            <v>25000</v>
          </cell>
          <cell r="G177">
            <v>28499.999999999996</v>
          </cell>
          <cell r="H177">
            <v>136799.99999999997</v>
          </cell>
          <cell r="I177">
            <v>6839.9999999999991</v>
          </cell>
          <cell r="J177">
            <v>4787.9999999999991</v>
          </cell>
          <cell r="K177">
            <v>125171.99999999997</v>
          </cell>
        </row>
        <row r="178">
          <cell r="A178">
            <v>9801151</v>
          </cell>
          <cell r="B178" t="str">
            <v>Udoh Ofonome Okon</v>
          </cell>
          <cell r="C178" t="str">
            <v>Tern</v>
          </cell>
          <cell r="D178" t="str">
            <v>C</v>
          </cell>
          <cell r="E178" t="str">
            <v>Oiler</v>
          </cell>
          <cell r="F178" t="str">
            <v>NUPENG</v>
          </cell>
          <cell r="G178">
            <v>11000</v>
          </cell>
          <cell r="H178">
            <v>100000</v>
          </cell>
          <cell r="I178">
            <v>5000</v>
          </cell>
          <cell r="J178">
            <v>3500.0000000000005</v>
          </cell>
          <cell r="K178">
            <v>91500</v>
          </cell>
        </row>
        <row r="179">
          <cell r="A179">
            <v>9802018</v>
          </cell>
          <cell r="B179" t="str">
            <v>Ufot Saturday</v>
          </cell>
          <cell r="C179" t="str">
            <v>Grebe</v>
          </cell>
          <cell r="D179" t="str">
            <v>B</v>
          </cell>
          <cell r="E179" t="str">
            <v>PENGASSAN</v>
          </cell>
          <cell r="F179">
            <v>34500</v>
          </cell>
          <cell r="G179">
            <v>39330</v>
          </cell>
          <cell r="H179">
            <v>188784</v>
          </cell>
          <cell r="I179">
            <v>9439.2000000000007</v>
          </cell>
          <cell r="J179">
            <v>6607.4400000000005</v>
          </cell>
          <cell r="K179">
            <v>172737.36</v>
          </cell>
        </row>
        <row r="180">
          <cell r="A180">
            <v>9801139</v>
          </cell>
          <cell r="B180" t="str">
            <v>Umaru Rasaq Bakare</v>
          </cell>
          <cell r="C180" t="str">
            <v>Dove</v>
          </cell>
          <cell r="D180" t="str">
            <v>C</v>
          </cell>
          <cell r="E180" t="str">
            <v>Bosun</v>
          </cell>
          <cell r="F180" t="str">
            <v>NUPENG</v>
          </cell>
          <cell r="G180">
            <v>22230</v>
          </cell>
          <cell r="H180">
            <v>100000</v>
          </cell>
          <cell r="I180">
            <v>5000</v>
          </cell>
          <cell r="J180">
            <v>3500.0000000000005</v>
          </cell>
          <cell r="K180">
            <v>91500</v>
          </cell>
        </row>
        <row r="181">
          <cell r="A181">
            <v>9801044</v>
          </cell>
          <cell r="B181" t="str">
            <v>Undutimi Dressman</v>
          </cell>
          <cell r="C181" t="str">
            <v>Mallard</v>
          </cell>
          <cell r="D181" t="str">
            <v>B</v>
          </cell>
          <cell r="E181" t="str">
            <v>A/B</v>
          </cell>
          <cell r="F181" t="str">
            <v>NUPENG</v>
          </cell>
          <cell r="G181">
            <v>17100</v>
          </cell>
          <cell r="H181">
            <v>100000</v>
          </cell>
          <cell r="I181">
            <v>5000</v>
          </cell>
          <cell r="J181">
            <v>3500.0000000000005</v>
          </cell>
          <cell r="K181">
            <v>91500</v>
          </cell>
        </row>
        <row r="182">
          <cell r="A182">
            <v>9801081</v>
          </cell>
          <cell r="B182" t="str">
            <v>Utomere John</v>
          </cell>
          <cell r="C182" t="str">
            <v>Grebe</v>
          </cell>
          <cell r="D182" t="str">
            <v>B</v>
          </cell>
          <cell r="E182" t="str">
            <v>AB</v>
          </cell>
          <cell r="F182" t="str">
            <v>NUPENG</v>
          </cell>
          <cell r="G182">
            <v>17100</v>
          </cell>
          <cell r="H182">
            <v>100000</v>
          </cell>
          <cell r="I182">
            <v>5000</v>
          </cell>
          <cell r="J182">
            <v>3500.0000000000005</v>
          </cell>
          <cell r="K182">
            <v>91500</v>
          </cell>
        </row>
        <row r="183">
          <cell r="A183">
            <v>9801123</v>
          </cell>
          <cell r="B183" t="str">
            <v>Uyoh Reuben Akpan</v>
          </cell>
          <cell r="C183" t="str">
            <v>Mississippi</v>
          </cell>
          <cell r="D183" t="str">
            <v>B</v>
          </cell>
          <cell r="E183" t="str">
            <v>Cook</v>
          </cell>
          <cell r="F183" t="str">
            <v>NUPENG</v>
          </cell>
          <cell r="G183">
            <v>18240</v>
          </cell>
          <cell r="H183">
            <v>100000</v>
          </cell>
          <cell r="I183">
            <v>5000</v>
          </cell>
          <cell r="J183">
            <v>3500.0000000000005</v>
          </cell>
          <cell r="K183">
            <v>91500</v>
          </cell>
        </row>
        <row r="184">
          <cell r="A184">
            <v>9801020</v>
          </cell>
          <cell r="B184" t="str">
            <v>Uzowei Bruce</v>
          </cell>
          <cell r="C184" t="str">
            <v>Cygnet 1</v>
          </cell>
          <cell r="D184" t="str">
            <v>B</v>
          </cell>
          <cell r="E184" t="str">
            <v>Bosun</v>
          </cell>
          <cell r="F184" t="str">
            <v>NUPENG</v>
          </cell>
          <cell r="G184">
            <v>22230</v>
          </cell>
          <cell r="H184">
            <v>100000</v>
          </cell>
          <cell r="I184">
            <v>5000</v>
          </cell>
          <cell r="J184">
            <v>3500.0000000000005</v>
          </cell>
          <cell r="K184">
            <v>91500</v>
          </cell>
        </row>
        <row r="185">
          <cell r="A185">
            <v>9801082</v>
          </cell>
          <cell r="B185" t="str">
            <v>Wagbara Kingsley</v>
          </cell>
          <cell r="C185" t="str">
            <v>Gannet 2</v>
          </cell>
          <cell r="D185" t="str">
            <v>B</v>
          </cell>
          <cell r="E185" t="str">
            <v>A/B</v>
          </cell>
          <cell r="F185" t="str">
            <v>NUPENG</v>
          </cell>
          <cell r="G185">
            <v>12540</v>
          </cell>
          <cell r="H185">
            <v>100000</v>
          </cell>
          <cell r="I185">
            <v>5000</v>
          </cell>
          <cell r="J185">
            <v>3500.0000000000005</v>
          </cell>
          <cell r="K185">
            <v>91500</v>
          </cell>
        </row>
        <row r="186">
          <cell r="A186">
            <v>9801127</v>
          </cell>
          <cell r="B186" t="str">
            <v>Wagwu Amewhule</v>
          </cell>
          <cell r="C186" t="str">
            <v>Massachusetts</v>
          </cell>
          <cell r="D186" t="str">
            <v>B</v>
          </cell>
          <cell r="E186" t="str">
            <v>Welder/oiler</v>
          </cell>
          <cell r="F186" t="str">
            <v>NUPENG</v>
          </cell>
          <cell r="G186">
            <v>23940</v>
          </cell>
          <cell r="H186">
            <v>100000</v>
          </cell>
          <cell r="I186">
            <v>5000</v>
          </cell>
          <cell r="J186">
            <v>3500.0000000000005</v>
          </cell>
          <cell r="K186">
            <v>91500</v>
          </cell>
        </row>
        <row r="187">
          <cell r="A187">
            <v>9801083</v>
          </cell>
          <cell r="B187" t="str">
            <v>Wagwu Bright C.</v>
          </cell>
          <cell r="C187" t="str">
            <v>Osprey</v>
          </cell>
          <cell r="D187" t="str">
            <v>B</v>
          </cell>
          <cell r="E187" t="str">
            <v>AB</v>
          </cell>
          <cell r="F187" t="str">
            <v>NUPENG</v>
          </cell>
          <cell r="G187">
            <v>12540</v>
          </cell>
          <cell r="H187">
            <v>100000</v>
          </cell>
          <cell r="I187">
            <v>5000</v>
          </cell>
          <cell r="J187">
            <v>3500.0000000000005</v>
          </cell>
          <cell r="K187">
            <v>91500</v>
          </cell>
        </row>
        <row r="188">
          <cell r="A188">
            <v>9801128</v>
          </cell>
          <cell r="B188" t="str">
            <v>Wagwu Kingsley J.</v>
          </cell>
          <cell r="C188" t="str">
            <v>Treasure Island</v>
          </cell>
          <cell r="D188" t="str">
            <v>B</v>
          </cell>
          <cell r="E188" t="str">
            <v>Welder/oiler</v>
          </cell>
          <cell r="F188" t="str">
            <v>NUPENG</v>
          </cell>
          <cell r="G188">
            <v>22230</v>
          </cell>
          <cell r="H188">
            <v>100000</v>
          </cell>
          <cell r="I188">
            <v>5000</v>
          </cell>
          <cell r="J188">
            <v>3500.0000000000005</v>
          </cell>
          <cell r="K188">
            <v>91500</v>
          </cell>
        </row>
        <row r="189">
          <cell r="A189">
            <v>9801085</v>
          </cell>
          <cell r="B189" t="str">
            <v>Wagwu Martins</v>
          </cell>
          <cell r="C189" t="str">
            <v>Mississippi</v>
          </cell>
          <cell r="D189" t="str">
            <v>B</v>
          </cell>
          <cell r="E189" t="str">
            <v>AB</v>
          </cell>
          <cell r="F189" t="str">
            <v>NUPENG</v>
          </cell>
          <cell r="G189">
            <v>12540</v>
          </cell>
          <cell r="H189">
            <v>100000</v>
          </cell>
          <cell r="I189">
            <v>5000</v>
          </cell>
          <cell r="J189">
            <v>3500.0000000000005</v>
          </cell>
          <cell r="K189">
            <v>91500</v>
          </cell>
        </row>
        <row r="190">
          <cell r="A190">
            <v>9801103</v>
          </cell>
          <cell r="B190" t="str">
            <v>Wagwu Victor</v>
          </cell>
          <cell r="C190" t="str">
            <v>Massachusetts</v>
          </cell>
          <cell r="D190" t="str">
            <v>C</v>
          </cell>
          <cell r="E190" t="str">
            <v>Oiler</v>
          </cell>
          <cell r="F190" t="str">
            <v>NUPENG</v>
          </cell>
          <cell r="G190">
            <v>17100</v>
          </cell>
          <cell r="H190">
            <v>100000</v>
          </cell>
          <cell r="I190">
            <v>5000</v>
          </cell>
          <cell r="J190">
            <v>3500.0000000000005</v>
          </cell>
          <cell r="K190">
            <v>91500</v>
          </cell>
        </row>
        <row r="191">
          <cell r="A191">
            <v>9801022</v>
          </cell>
          <cell r="B191" t="str">
            <v>Williams Eric</v>
          </cell>
          <cell r="C191" t="str">
            <v>Kestrel</v>
          </cell>
          <cell r="D191" t="str">
            <v>B</v>
          </cell>
          <cell r="E191" t="str">
            <v>Q/M</v>
          </cell>
          <cell r="F191" t="str">
            <v>NUPENG</v>
          </cell>
          <cell r="G191">
            <v>18240</v>
          </cell>
          <cell r="H191">
            <v>100000</v>
          </cell>
          <cell r="I191">
            <v>5000</v>
          </cell>
          <cell r="J191">
            <v>3500.0000000000005</v>
          </cell>
          <cell r="K191">
            <v>91500</v>
          </cell>
        </row>
        <row r="192">
          <cell r="A192">
            <v>9801086</v>
          </cell>
          <cell r="B192" t="str">
            <v>Williams Genesis</v>
          </cell>
          <cell r="C192" t="str">
            <v>Gannet 2</v>
          </cell>
          <cell r="D192" t="str">
            <v>B</v>
          </cell>
          <cell r="E192" t="str">
            <v>A/B</v>
          </cell>
          <cell r="F192" t="str">
            <v>NUPENG</v>
          </cell>
          <cell r="G192">
            <v>12540</v>
          </cell>
          <cell r="H192">
            <v>100000</v>
          </cell>
          <cell r="I192">
            <v>5000</v>
          </cell>
          <cell r="J192">
            <v>3500.0000000000005</v>
          </cell>
          <cell r="K192">
            <v>91500</v>
          </cell>
        </row>
        <row r="193">
          <cell r="A193">
            <v>9802037</v>
          </cell>
          <cell r="B193" t="str">
            <v>Williams Okpe</v>
          </cell>
          <cell r="C193" t="str">
            <v>Lincoln</v>
          </cell>
          <cell r="D193" t="str">
            <v>C</v>
          </cell>
          <cell r="E193" t="str">
            <v>PENGASSAN</v>
          </cell>
          <cell r="F193">
            <v>57500</v>
          </cell>
          <cell r="G193">
            <v>65550</v>
          </cell>
          <cell r="H193">
            <v>314640</v>
          </cell>
          <cell r="I193">
            <v>15732</v>
          </cell>
          <cell r="J193">
            <v>11012.400000000001</v>
          </cell>
          <cell r="K193">
            <v>287895.59999999998</v>
          </cell>
        </row>
        <row r="194">
          <cell r="A194">
            <v>9801087</v>
          </cell>
          <cell r="B194" t="str">
            <v>Yellow Henry</v>
          </cell>
          <cell r="C194" t="str">
            <v>Osprey</v>
          </cell>
          <cell r="D194" t="str">
            <v>B</v>
          </cell>
          <cell r="E194" t="str">
            <v>AB</v>
          </cell>
          <cell r="F194" t="str">
            <v>NUPENG</v>
          </cell>
          <cell r="G194">
            <v>17100</v>
          </cell>
          <cell r="H194">
            <v>100000</v>
          </cell>
          <cell r="I194">
            <v>5000</v>
          </cell>
          <cell r="J194">
            <v>3500.0000000000005</v>
          </cell>
          <cell r="K194">
            <v>91500</v>
          </cell>
        </row>
        <row r="195">
          <cell r="A195">
            <v>9801088</v>
          </cell>
          <cell r="B195" t="str">
            <v>Yeseibo Ilaye</v>
          </cell>
          <cell r="C195" t="str">
            <v>Washington</v>
          </cell>
          <cell r="D195" t="str">
            <v>B</v>
          </cell>
          <cell r="E195" t="str">
            <v>AB</v>
          </cell>
          <cell r="F195" t="str">
            <v>NUPENG</v>
          </cell>
          <cell r="G195">
            <v>17100</v>
          </cell>
          <cell r="H195">
            <v>100000</v>
          </cell>
          <cell r="I195">
            <v>5000</v>
          </cell>
          <cell r="J195">
            <v>3500.0000000000005</v>
          </cell>
          <cell r="K195">
            <v>91500</v>
          </cell>
        </row>
        <row r="196">
          <cell r="A196">
            <v>9802015</v>
          </cell>
          <cell r="B196" t="str">
            <v>Yibowei Joseph</v>
          </cell>
          <cell r="C196" t="str">
            <v>Swift</v>
          </cell>
          <cell r="D196" t="str">
            <v>C</v>
          </cell>
          <cell r="E196" t="str">
            <v>PENGASSAN</v>
          </cell>
          <cell r="F196">
            <v>57500</v>
          </cell>
          <cell r="G196">
            <v>65550</v>
          </cell>
          <cell r="H196">
            <v>314640</v>
          </cell>
          <cell r="I196">
            <v>15732</v>
          </cell>
          <cell r="J196">
            <v>11012.400000000001</v>
          </cell>
          <cell r="K196">
            <v>287895.59999999998</v>
          </cell>
        </row>
        <row r="197">
          <cell r="A197">
            <v>9801089</v>
          </cell>
          <cell r="B197" t="str">
            <v>Young Prince</v>
          </cell>
          <cell r="C197" t="str">
            <v>Washington</v>
          </cell>
          <cell r="D197" t="str">
            <v>B</v>
          </cell>
          <cell r="E197" t="str">
            <v>AB</v>
          </cell>
          <cell r="F197" t="str">
            <v>NUPENG</v>
          </cell>
          <cell r="G197">
            <v>17100</v>
          </cell>
          <cell r="H197">
            <v>100000</v>
          </cell>
          <cell r="I197">
            <v>5000</v>
          </cell>
          <cell r="J197">
            <v>3500.0000000000005</v>
          </cell>
          <cell r="K197">
            <v>91500</v>
          </cell>
        </row>
      </sheetData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>
        <row r="3">
          <cell r="A3">
            <v>9801005</v>
          </cell>
        </row>
      </sheetData>
      <sheetData sheetId="31"/>
      <sheetData sheetId="32"/>
      <sheetData sheetId="33"/>
      <sheetData sheetId="34"/>
      <sheetData sheetId="35"/>
      <sheetData sheetId="36"/>
      <sheetData sheetId="37">
        <row r="3">
          <cell r="A3">
            <v>9801005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3">
          <cell r="A3">
            <v>9801005</v>
          </cell>
        </row>
      </sheetData>
      <sheetData sheetId="45"/>
      <sheetData sheetId="46"/>
      <sheetData sheetId="47"/>
      <sheetData sheetId="48"/>
      <sheetData sheetId="49"/>
      <sheetData sheetId="50"/>
      <sheetData sheetId="51">
        <row r="3">
          <cell r="A3">
            <v>9801005</v>
          </cell>
        </row>
      </sheetData>
      <sheetData sheetId="52"/>
      <sheetData sheetId="53"/>
      <sheetData sheetId="54"/>
      <sheetData sheetId="55"/>
      <sheetData sheetId="56"/>
      <sheetData sheetId="57"/>
      <sheetData sheetId="58">
        <row r="3">
          <cell r="A3">
            <v>9801005</v>
          </cell>
        </row>
      </sheetData>
      <sheetData sheetId="59"/>
      <sheetData sheetId="60"/>
      <sheetData sheetId="61"/>
      <sheetData sheetId="62"/>
      <sheetData sheetId="63"/>
      <sheetData sheetId="64"/>
      <sheetData sheetId="65">
        <row r="3">
          <cell r="A3">
            <v>9801005</v>
          </cell>
        </row>
      </sheetData>
      <sheetData sheetId="66"/>
      <sheetData sheetId="67"/>
      <sheetData sheetId="68"/>
      <sheetData sheetId="69"/>
      <sheetData sheetId="70"/>
      <sheetData sheetId="71"/>
      <sheetData sheetId="72">
        <row r="3">
          <cell r="A3">
            <v>9801005</v>
          </cell>
        </row>
      </sheetData>
      <sheetData sheetId="73"/>
      <sheetData sheetId="74"/>
      <sheetData sheetId="75"/>
      <sheetData sheetId="76"/>
      <sheetData sheetId="77"/>
      <sheetData sheetId="78"/>
      <sheetData sheetId="79">
        <row r="3">
          <cell r="A3">
            <v>9801005</v>
          </cell>
        </row>
      </sheetData>
      <sheetData sheetId="80"/>
      <sheetData sheetId="81"/>
      <sheetData sheetId="82"/>
      <sheetData sheetId="83"/>
      <sheetData sheetId="84"/>
      <sheetData sheetId="85"/>
      <sheetData sheetId="86">
        <row r="3">
          <cell r="A3">
            <v>9801005</v>
          </cell>
        </row>
      </sheetData>
      <sheetData sheetId="87"/>
      <sheetData sheetId="88"/>
      <sheetData sheetId="89"/>
      <sheetData sheetId="90"/>
      <sheetData sheetId="91"/>
      <sheetData sheetId="92"/>
      <sheetData sheetId="93">
        <row r="3">
          <cell r="A3">
            <v>9801005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3">
          <cell r="A3">
            <v>9801005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>
        <row r="3">
          <cell r="A3">
            <v>9801005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>
        <row r="3">
          <cell r="A3">
            <v>9801005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>
        <row r="3">
          <cell r="A3">
            <v>9801005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>
        <row r="3">
          <cell r="A3">
            <v>9801005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>
        <row r="3">
          <cell r="A3">
            <v>9801005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>
        <row r="3">
          <cell r="A3">
            <v>9801005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>
        <row r="3">
          <cell r="A3">
            <v>9801005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>
        <row r="3">
          <cell r="A3">
            <v>9801005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>
        <row r="3">
          <cell r="A3">
            <v>9801005</v>
          </cell>
        </row>
      </sheetData>
      <sheetData sheetId="164"/>
      <sheetData sheetId="165"/>
      <sheetData sheetId="166"/>
      <sheetData sheetId="167"/>
      <sheetData sheetId="168"/>
      <sheetData sheetId="169"/>
      <sheetData sheetId="170">
        <row r="3">
          <cell r="A3">
            <v>9801005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>
        <row r="3">
          <cell r="A3">
            <v>9801005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>
        <row r="3">
          <cell r="A3">
            <v>9801005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>
        <row r="3">
          <cell r="A3">
            <v>9801005</v>
          </cell>
        </row>
      </sheetData>
      <sheetData sheetId="192"/>
      <sheetData sheetId="193"/>
      <sheetData sheetId="194"/>
      <sheetData sheetId="195"/>
      <sheetData sheetId="196"/>
      <sheetData sheetId="197"/>
      <sheetData sheetId="198">
        <row r="3">
          <cell r="A3">
            <v>9801005</v>
          </cell>
        </row>
      </sheetData>
      <sheetData sheetId="199"/>
      <sheetData sheetId="200"/>
      <sheetData sheetId="201"/>
      <sheetData sheetId="202"/>
      <sheetData sheetId="203"/>
      <sheetData sheetId="204"/>
      <sheetData sheetId="205">
        <row r="3">
          <cell r="A3">
            <v>9801005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>
        <row r="3">
          <cell r="A3">
            <v>9801005</v>
          </cell>
        </row>
      </sheetData>
      <sheetData sheetId="213"/>
      <sheetData sheetId="214"/>
      <sheetData sheetId="215"/>
      <sheetData sheetId="216"/>
      <sheetData sheetId="217"/>
      <sheetData sheetId="218"/>
      <sheetData sheetId="219">
        <row r="3">
          <cell r="A3">
            <v>9801005</v>
          </cell>
        </row>
      </sheetData>
      <sheetData sheetId="220"/>
      <sheetData sheetId="221"/>
      <sheetData sheetId="222"/>
      <sheetData sheetId="223"/>
      <sheetData sheetId="224"/>
      <sheetData sheetId="225"/>
      <sheetData sheetId="226">
        <row r="3">
          <cell r="A3">
            <v>9801005</v>
          </cell>
        </row>
      </sheetData>
      <sheetData sheetId="227"/>
      <sheetData sheetId="228"/>
      <sheetData sheetId="229"/>
      <sheetData sheetId="230"/>
      <sheetData sheetId="231"/>
      <sheetData sheetId="232"/>
      <sheetData sheetId="233">
        <row r="3">
          <cell r="A3">
            <v>9801005</v>
          </cell>
        </row>
      </sheetData>
      <sheetData sheetId="234"/>
      <sheetData sheetId="235"/>
      <sheetData sheetId="236"/>
      <sheetData sheetId="237"/>
      <sheetData sheetId="238"/>
      <sheetData sheetId="239"/>
      <sheetData sheetId="240">
        <row r="3">
          <cell r="A3">
            <v>9801005</v>
          </cell>
        </row>
      </sheetData>
      <sheetData sheetId="241"/>
      <sheetData sheetId="242"/>
      <sheetData sheetId="243"/>
      <sheetData sheetId="244"/>
      <sheetData sheetId="245"/>
      <sheetData sheetId="246"/>
      <sheetData sheetId="247">
        <row r="3">
          <cell r="A3">
            <v>9801005</v>
          </cell>
        </row>
      </sheetData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>
        <row r="3">
          <cell r="A3">
            <v>9801005</v>
          </cell>
        </row>
      </sheetData>
      <sheetData sheetId="262"/>
      <sheetData sheetId="263"/>
      <sheetData sheetId="264"/>
      <sheetData sheetId="265"/>
      <sheetData sheetId="266"/>
      <sheetData sheetId="267"/>
      <sheetData sheetId="268">
        <row r="3">
          <cell r="A3">
            <v>9801005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>
        <row r="3">
          <cell r="A3">
            <v>9801005</v>
          </cell>
        </row>
      </sheetData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>
        <row r="3">
          <cell r="A3">
            <v>9801005</v>
          </cell>
        </row>
      </sheetData>
      <sheetData sheetId="297"/>
      <sheetData sheetId="298"/>
      <sheetData sheetId="299"/>
      <sheetData sheetId="300"/>
      <sheetData sheetId="301"/>
      <sheetData sheetId="302"/>
      <sheetData sheetId="303">
        <row r="3">
          <cell r="A3">
            <v>9801005</v>
          </cell>
        </row>
      </sheetData>
      <sheetData sheetId="304"/>
      <sheetData sheetId="305"/>
      <sheetData sheetId="306"/>
      <sheetData sheetId="307"/>
      <sheetData sheetId="308"/>
      <sheetData sheetId="309"/>
      <sheetData sheetId="310">
        <row r="3">
          <cell r="A3">
            <v>9801005</v>
          </cell>
        </row>
      </sheetData>
      <sheetData sheetId="311"/>
      <sheetData sheetId="312"/>
      <sheetData sheetId="313"/>
      <sheetData sheetId="314"/>
      <sheetData sheetId="315"/>
      <sheetData sheetId="316"/>
      <sheetData sheetId="317">
        <row r="3">
          <cell r="A3">
            <v>9801005</v>
          </cell>
        </row>
      </sheetData>
      <sheetData sheetId="318"/>
      <sheetData sheetId="319"/>
      <sheetData sheetId="320"/>
      <sheetData sheetId="321"/>
      <sheetData sheetId="322"/>
      <sheetData sheetId="323"/>
      <sheetData sheetId="324">
        <row r="3">
          <cell r="A3">
            <v>9801005</v>
          </cell>
        </row>
      </sheetData>
      <sheetData sheetId="325"/>
      <sheetData sheetId="326"/>
      <sheetData sheetId="327"/>
      <sheetData sheetId="328"/>
      <sheetData sheetId="329"/>
      <sheetData sheetId="330"/>
      <sheetData sheetId="331">
        <row r="3">
          <cell r="A3">
            <v>9801005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>
        <row r="3">
          <cell r="A3">
            <v>9801005</v>
          </cell>
        </row>
      </sheetData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>
        <row r="3">
          <cell r="A3">
            <v>9801005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>
        <row r="3">
          <cell r="A3">
            <v>9801005</v>
          </cell>
        </row>
      </sheetData>
      <sheetData sheetId="360"/>
      <sheetData sheetId="361"/>
      <sheetData sheetId="362"/>
      <sheetData sheetId="363"/>
      <sheetData sheetId="364"/>
      <sheetData sheetId="365"/>
      <sheetData sheetId="366">
        <row r="3">
          <cell r="A3">
            <v>9801005</v>
          </cell>
        </row>
      </sheetData>
      <sheetData sheetId="367"/>
      <sheetData sheetId="368"/>
      <sheetData sheetId="369"/>
      <sheetData sheetId="370"/>
      <sheetData sheetId="371"/>
      <sheetData sheetId="372"/>
      <sheetData sheetId="373">
        <row r="3">
          <cell r="A3">
            <v>9801005</v>
          </cell>
        </row>
      </sheetData>
      <sheetData sheetId="37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IONAL_BANK_GRP"/>
      <sheetName val="TELECOMMS_GRP"/>
      <sheetName val="TEL510"/>
      <sheetName val="TEL520"/>
      <sheetName val="OIL &amp; GAS_GRP"/>
      <sheetName val="OGA510"/>
      <sheetName val="OGA520"/>
      <sheetName val="LOCAL CORP GRP"/>
      <sheetName val="LCP510"/>
      <sheetName val="MTG540"/>
      <sheetName val="TRANSPORTATION"/>
      <sheetName val="MTG510"/>
      <sheetName val="FMCG"/>
      <sheetName val="MCG510"/>
      <sheetName val="MCG530"/>
      <sheetName val="FIN_INST_GRP"/>
      <sheetName val="CRB610"/>
      <sheetName val="FMG610"/>
      <sheetName val="COMM_BANKING_GROUP"/>
      <sheetName val="COMM_BANK_GRP_SOUTH"/>
      <sheetName val="ASA310"/>
      <sheetName val="BEN310"/>
      <sheetName val="WAR310"/>
      <sheetName val="CLB310"/>
      <sheetName val="UYO310"/>
      <sheetName val="YNG310"/>
      <sheetName val="UBN310"/>
      <sheetName val="SUPER REGION_EAST"/>
      <sheetName val="COMM_ BANK_GRP_EAST"/>
      <sheetName val="ABA310"/>
      <sheetName val="ENU310"/>
      <sheetName val="ONS310"/>
      <sheetName val="OWR310"/>
      <sheetName val="AKL310"/>
      <sheetName val="NEW310"/>
      <sheetName val="UMU310"/>
      <sheetName val="AWK310"/>
      <sheetName val="COMM_ BANK_GRP_PH"/>
      <sheetName val="OLU310"/>
      <sheetName val="ONN310"/>
      <sheetName val="AZK310"/>
      <sheetName val="OLU330"/>
      <sheetName val="BON310"/>
      <sheetName val="PHC310"/>
      <sheetName val="COMM_ BANK_GRP_NORTH"/>
      <sheetName val="COMM_BANK_GRP_ABUJA"/>
      <sheetName val="ABJ110"/>
      <sheetName val="HMY110"/>
      <sheetName val="WUS110"/>
      <sheetName val="COMM_ BANK_GRP_NORTH_CENTRAL_1"/>
      <sheetName val="JOS110"/>
      <sheetName val="MKD110"/>
      <sheetName val="BCH110"/>
      <sheetName val="MIN110"/>
      <sheetName val="LAF110"/>
      <sheetName val="COMM_BANK_GRP_NORTH_CENTRAL_2"/>
      <sheetName val="KAN110"/>
      <sheetName val="KAD110"/>
      <sheetName val="KSN110"/>
      <sheetName val="COMM_BANK_GRP_NORTH_WEST"/>
      <sheetName val="SKT110"/>
      <sheetName val="KEB110"/>
      <sheetName val="GUS110"/>
      <sheetName val="COMM_ BANK_GRP_NORTH_EAST"/>
      <sheetName val="ASH110"/>
      <sheetName val="GMB110"/>
      <sheetName val="MDG110"/>
      <sheetName val="YOL110"/>
      <sheetName val="SUPER REGION 1"/>
      <sheetName val="COMM_BANK_GRP_IKEJA 1"/>
      <sheetName val="IKJ210"/>
      <sheetName val="ADJ210"/>
      <sheetName val="ADJ220"/>
      <sheetName val="SBT210"/>
      <sheetName val="MYL210"/>
      <sheetName val="COMM_BANK_GRP_IKEJA 2"/>
      <sheetName val="IPJ210"/>
      <sheetName val="COMM_BANK_GRP_LG_MAINLAND"/>
      <sheetName val="IKD210"/>
      <sheetName val="COMM_BANK_GRP_APAPA 1"/>
      <sheetName val="APP210"/>
      <sheetName val="CRK210"/>
      <sheetName val="BRM210"/>
      <sheetName val="OJO210"/>
      <sheetName val="ALB210"/>
      <sheetName val="COMM_BANK_GRP_APAPA 2"/>
      <sheetName val="TDF210"/>
      <sheetName val="ASP210"/>
      <sheetName val="FST210"/>
      <sheetName val="COMM_BANK_GRP_ISOLO"/>
      <sheetName val="PLM210"/>
      <sheetName val="MAT210"/>
      <sheetName val="SUPER REGION 2"/>
      <sheetName val="COMM_BANK_GRP_VI_IKOYI"/>
      <sheetName val="VIC210"/>
      <sheetName val="VIC220"/>
      <sheetName val="TOK210"/>
      <sheetName val="LCP520"/>
      <sheetName val="AWO210"/>
      <sheetName val="IKT210"/>
      <sheetName val="ALF210"/>
      <sheetName val="COMM_BANK_GRP_LG_CENTRAL"/>
      <sheetName val="ONK210"/>
      <sheetName val="BRD210"/>
      <sheetName val="IDM210"/>
      <sheetName val="APG210"/>
      <sheetName val="COMM_BANK_GRP_SURULERE"/>
      <sheetName val="AGD210"/>
      <sheetName val="AKK210"/>
      <sheetName val="COMM_ BANK_ GRP_WEST"/>
      <sheetName val="AKR210"/>
      <sheetName val="IBD210"/>
      <sheetName val="IWO210"/>
      <sheetName val="OSO210"/>
      <sheetName val="ABK210"/>
      <sheetName val="ADO210"/>
      <sheetName val="ILR210"/>
      <sheetName val="PUB_SEC_GRP"/>
      <sheetName val="PUB_SEC_ABUJA"/>
      <sheetName val="ABP410"/>
      <sheetName val="ABP420"/>
      <sheetName val="ABP430"/>
      <sheetName val="ABP440"/>
      <sheetName val="PUB_SEC_GRP LAGOS"/>
      <sheetName val="LGP410"/>
      <sheetName val="LGP420"/>
      <sheetName val="LGP430"/>
      <sheetName val="GEM_GRP"/>
      <sheetName val="GEM110"/>
      <sheetName val="GEM210"/>
      <sheetName val="GEM310"/>
      <sheetName val="PRIVATE_BANKING GRP"/>
      <sheetName val="LHN810"/>
      <sheetName val="LHN820"/>
      <sheetName val="LHN830"/>
      <sheetName val="PHN810"/>
      <sheetName val="AHN810"/>
      <sheetName val="INVEST_BANK_GROUP"/>
      <sheetName val="CTD610"/>
      <sheetName val="CFA810"/>
      <sheetName val="RLR710"/>
      <sheetName val="MDA101"/>
      <sheetName val="TOT BANK"/>
      <sheetName val="DBASE"/>
      <sheetName val="CASHRESERVE"/>
      <sheetName val="GLLP"/>
      <sheetName val="POOL_RATE"/>
      <sheetName val="BALANCE SHEET ANALYSIS"/>
      <sheetName val="RISK ASSETS ANALYSIS"/>
      <sheetName val="DEPOSIT ANALYSIS"/>
      <sheetName val="DEPOSIT ANALYSIS (2)"/>
      <sheetName val="GEM"/>
      <sheetName val="GAS_GRP"/>
      <sheetName val="Capital Allowance"/>
      <sheetName val="Definitions"/>
      <sheetName val="Links"/>
      <sheetName val="OIL_&amp;_GAS_GRP3"/>
      <sheetName val="LOCAL_CORP_GRP3"/>
      <sheetName val="SUPER_REGION_EAST3"/>
      <sheetName val="COMM__BANK_GRP_EAST3"/>
      <sheetName val="COMM__BANK_GRP_PH3"/>
      <sheetName val="COMM__BANK_GRP_NORTH3"/>
      <sheetName val="COMM__BANK_GRP_NORTH_CENTRAL_13"/>
      <sheetName val="COMM__BANK_GRP_NORTH_EAST3"/>
      <sheetName val="SUPER_REGION_13"/>
      <sheetName val="COMM_BANK_GRP_IKEJA_13"/>
      <sheetName val="COMM_BANK_GRP_IKEJA_23"/>
      <sheetName val="COMM_BANK_GRP_APAPA_13"/>
      <sheetName val="COMM_BANK_GRP_APAPA_23"/>
      <sheetName val="SUPER_REGION_23"/>
      <sheetName val="COMM__BANK__GRP_WEST3"/>
      <sheetName val="PUB_SEC_GRP_LAGOS3"/>
      <sheetName val="PRIVATE_BANKING_GRP3"/>
      <sheetName val="TOT_BANK3"/>
      <sheetName val="BALANCE_SHEET_ANALYSIS3"/>
      <sheetName val="RISK_ASSETS_ANALYSIS3"/>
      <sheetName val="DEPOSIT_ANALYSIS3"/>
      <sheetName val="DEPOSIT_ANALYSIS_(2)3"/>
      <sheetName val="Capital_Allowance3"/>
      <sheetName val="OIL_&amp;_GAS_GRP1"/>
      <sheetName val="LOCAL_CORP_GRP1"/>
      <sheetName val="SUPER_REGION_EAST1"/>
      <sheetName val="COMM__BANK_GRP_EAST1"/>
      <sheetName val="COMM__BANK_GRP_PH1"/>
      <sheetName val="COMM__BANK_GRP_NORTH1"/>
      <sheetName val="COMM__BANK_GRP_NORTH_CENTRAL_11"/>
      <sheetName val="COMM__BANK_GRP_NORTH_EAST1"/>
      <sheetName val="SUPER_REGION_11"/>
      <sheetName val="COMM_BANK_GRP_IKEJA_11"/>
      <sheetName val="COMM_BANK_GRP_IKEJA_21"/>
      <sheetName val="COMM_BANK_GRP_APAPA_11"/>
      <sheetName val="COMM_BANK_GRP_APAPA_21"/>
      <sheetName val="SUPER_REGION_21"/>
      <sheetName val="COMM__BANK__GRP_WEST1"/>
      <sheetName val="PUB_SEC_GRP_LAGOS1"/>
      <sheetName val="PRIVATE_BANKING_GRP1"/>
      <sheetName val="TOT_BANK1"/>
      <sheetName val="BALANCE_SHEET_ANALYSIS1"/>
      <sheetName val="RISK_ASSETS_ANALYSIS1"/>
      <sheetName val="DEPOSIT_ANALYSIS1"/>
      <sheetName val="DEPOSIT_ANALYSIS_(2)1"/>
      <sheetName val="Capital_Allowance1"/>
      <sheetName val="OIL_&amp;_GAS_GRP"/>
      <sheetName val="LOCAL_CORP_GRP"/>
      <sheetName val="SUPER_REGION_EAST"/>
      <sheetName val="COMM__BANK_GRP_EAST"/>
      <sheetName val="COMM__BANK_GRP_PH"/>
      <sheetName val="COMM__BANK_GRP_NORTH"/>
      <sheetName val="COMM__BANK_GRP_NORTH_CENTRAL_1"/>
      <sheetName val="COMM__BANK_GRP_NORTH_EAST"/>
      <sheetName val="SUPER_REGION_1"/>
      <sheetName val="COMM_BANK_GRP_IKEJA_1"/>
      <sheetName val="COMM_BANK_GRP_IKEJA_2"/>
      <sheetName val="COMM_BANK_GRP_APAPA_1"/>
      <sheetName val="COMM_BANK_GRP_APAPA_2"/>
      <sheetName val="SUPER_REGION_2"/>
      <sheetName val="COMM__BANK__GRP_WEST"/>
      <sheetName val="PUB_SEC_GRP_LAGOS"/>
      <sheetName val="PRIVATE_BANKING_GRP"/>
      <sheetName val="TOT_BANK"/>
      <sheetName val="BALANCE_SHEET_ANALYSIS"/>
      <sheetName val="RISK_ASSETS_ANALYSIS"/>
      <sheetName val="DEPOSIT_ANALYSIS"/>
      <sheetName val="DEPOSIT_ANALYSIS_(2)"/>
      <sheetName val="Capital_Allowance"/>
      <sheetName val="OIL_&amp;_GAS_GRP2"/>
      <sheetName val="LOCAL_CORP_GRP2"/>
      <sheetName val="SUPER_REGION_EAST2"/>
      <sheetName val="COMM__BANK_GRP_EAST2"/>
      <sheetName val="COMM__BANK_GRP_PH2"/>
      <sheetName val="COMM__BANK_GRP_NORTH2"/>
      <sheetName val="COMM__BANK_GRP_NORTH_CENTRAL_12"/>
      <sheetName val="COMM__BANK_GRP_NORTH_EAST2"/>
      <sheetName val="SUPER_REGION_12"/>
      <sheetName val="COMM_BANK_GRP_IKEJA_12"/>
      <sheetName val="COMM_BANK_GRP_IKEJA_22"/>
      <sheetName val="COMM_BANK_GRP_APAPA_12"/>
      <sheetName val="COMM_BANK_GRP_APAPA_22"/>
      <sheetName val="SUPER_REGION_22"/>
      <sheetName val="COMM__BANK__GRP_WEST2"/>
      <sheetName val="PUB_SEC_GRP_LAGOS2"/>
      <sheetName val="PRIVATE_BANKING_GRP2"/>
      <sheetName val="TOT_BANK2"/>
      <sheetName val="BALANCE_SHEET_ANALYSIS2"/>
      <sheetName val="RISK_ASSETS_ANALYSIS2"/>
      <sheetName val="DEPOSIT_ANALYSIS2"/>
      <sheetName val="DEPOSIT_ANALYSIS_(2)2"/>
      <sheetName val="Capital_Allowance2"/>
      <sheetName val="OIL_&amp;_GAS_GRP12"/>
      <sheetName val="LOCAL_CORP_GRP12"/>
      <sheetName val="SUPER_REGION_EAST12"/>
      <sheetName val="COMM__BANK_GRP_EAST12"/>
      <sheetName val="COMM__BANK_GRP_PH12"/>
      <sheetName val="COMM__BANK_GRP_NORTH12"/>
      <sheetName val="COMM__BANK_GRP_NORTH_CENTRAL_21"/>
      <sheetName val="COMM__BANK_GRP_NORTH_EAST12"/>
      <sheetName val="SUPER_REGION_112"/>
      <sheetName val="COMM_BANK_GRP_IKEJA_112"/>
      <sheetName val="COMM_BANK_GRP_IKEJA_212"/>
      <sheetName val="COMM_BANK_GRP_APAPA_112"/>
      <sheetName val="COMM_BANK_GRP_APAPA_212"/>
      <sheetName val="SUPER_REGION_212"/>
      <sheetName val="COMM__BANK__GRP_WEST12"/>
      <sheetName val="PUB_SEC_GRP_LAGOS12"/>
      <sheetName val="PRIVATE_BANKING_GRP12"/>
      <sheetName val="TOT_BANK12"/>
      <sheetName val="BALANCE_SHEET_ANALYSIS12"/>
      <sheetName val="RISK_ASSETS_ANALYSIS12"/>
      <sheetName val="DEPOSIT_ANALYSIS12"/>
      <sheetName val="DEPOSIT_ANALYSIS_(2)12"/>
      <sheetName val="Capital_Allowance12"/>
      <sheetName val="OIL_&amp;_GAS_GRP4"/>
      <sheetName val="LOCAL_CORP_GRP4"/>
      <sheetName val="SUPER_REGION_EAST4"/>
      <sheetName val="COMM__BANK_GRP_EAST4"/>
      <sheetName val="COMM__BANK_GRP_PH4"/>
      <sheetName val="COMM__BANK_GRP_NORTH4"/>
      <sheetName val="COMM__BANK_GRP_NORTH_CENTRAL_14"/>
      <sheetName val="COMM__BANK_GRP_NORTH_EAST4"/>
      <sheetName val="SUPER_REGION_14"/>
      <sheetName val="COMM_BANK_GRP_IKEJA_14"/>
      <sheetName val="COMM_BANK_GRP_IKEJA_24"/>
      <sheetName val="COMM_BANK_GRP_APAPA_14"/>
      <sheetName val="COMM_BANK_GRP_APAPA_24"/>
      <sheetName val="SUPER_REGION_24"/>
      <sheetName val="COMM__BANK__GRP_WEST4"/>
      <sheetName val="PUB_SEC_GRP_LAGOS4"/>
      <sheetName val="PRIVATE_BANKING_GRP4"/>
      <sheetName val="TOT_BANK4"/>
      <sheetName val="BALANCE_SHEET_ANALYSIS4"/>
      <sheetName val="RISK_ASSETS_ANALYSIS4"/>
      <sheetName val="DEPOSIT_ANALYSIS4"/>
      <sheetName val="DEPOSIT_ANALYSIS_(2)4"/>
      <sheetName val="Capital_Allowance4"/>
      <sheetName val="OIL_&amp;_GAS_GRP5"/>
      <sheetName val="LOCAL_CORP_GRP5"/>
      <sheetName val="SUPER_REGION_EAST5"/>
      <sheetName val="COMM__BANK_GRP_EAST5"/>
      <sheetName val="COMM__BANK_GRP_PH5"/>
      <sheetName val="COMM__BANK_GRP_NORTH5"/>
      <sheetName val="COMM__BANK_GRP_NORTH_CENTRAL_15"/>
      <sheetName val="COMM__BANK_GRP_NORTH_EAST5"/>
      <sheetName val="SUPER_REGION_15"/>
      <sheetName val="COMM_BANK_GRP_IKEJA_15"/>
      <sheetName val="COMM_BANK_GRP_IKEJA_25"/>
      <sheetName val="COMM_BANK_GRP_APAPA_15"/>
      <sheetName val="COMM_BANK_GRP_APAPA_25"/>
      <sheetName val="SUPER_REGION_25"/>
      <sheetName val="COMM__BANK__GRP_WEST5"/>
      <sheetName val="PUB_SEC_GRP_LAGOS5"/>
      <sheetName val="PRIVATE_BANKING_GRP5"/>
      <sheetName val="TOT_BANK5"/>
      <sheetName val="BALANCE_SHEET_ANALYSIS5"/>
      <sheetName val="RISK_ASSETS_ANALYSIS5"/>
      <sheetName val="DEPOSIT_ANALYSIS5"/>
      <sheetName val="DEPOSIT_ANALYSIS_(2)5"/>
      <sheetName val="Capital_Allowance5"/>
      <sheetName val="OIL_&amp;_GAS_GRP6"/>
      <sheetName val="LOCAL_CORP_GRP6"/>
      <sheetName val="SUPER_REGION_EAST6"/>
      <sheetName val="COMM__BANK_GRP_EAST6"/>
      <sheetName val="COMM__BANK_GRP_PH6"/>
      <sheetName val="COMM__BANK_GRP_NORTH6"/>
      <sheetName val="COMM__BANK_GRP_NORTH_CENTRAL_16"/>
      <sheetName val="COMM__BANK_GRP_NORTH_EAST6"/>
      <sheetName val="SUPER_REGION_16"/>
      <sheetName val="COMM_BANK_GRP_IKEJA_16"/>
      <sheetName val="COMM_BANK_GRP_IKEJA_26"/>
      <sheetName val="COMM_BANK_GRP_APAPA_16"/>
      <sheetName val="COMM_BANK_GRP_APAPA_26"/>
      <sheetName val="SUPER_REGION_26"/>
      <sheetName val="COMM__BANK__GRP_WEST6"/>
      <sheetName val="PUB_SEC_GRP_LAGOS6"/>
      <sheetName val="PRIVATE_BANKING_GRP6"/>
      <sheetName val="TOT_BANK6"/>
      <sheetName val="BALANCE_SHEET_ANALYSIS6"/>
      <sheetName val="RISK_ASSETS_ANALYSIS6"/>
      <sheetName val="DEPOSIT_ANALYSIS6"/>
      <sheetName val="DEPOSIT_ANALYSIS_(2)6"/>
      <sheetName val="Capital_Allowance6"/>
      <sheetName val="OIL_&amp;_GAS_GRP7"/>
      <sheetName val="LOCAL_CORP_GRP7"/>
      <sheetName val="SUPER_REGION_EAST7"/>
      <sheetName val="COMM__BANK_GRP_EAST7"/>
      <sheetName val="COMM__BANK_GRP_PH7"/>
      <sheetName val="COMM__BANK_GRP_NORTH7"/>
      <sheetName val="COMM__BANK_GRP_NORTH_CENTRAL_17"/>
      <sheetName val="COMM__BANK_GRP_NORTH_EAST7"/>
      <sheetName val="SUPER_REGION_17"/>
      <sheetName val="COMM_BANK_GRP_IKEJA_17"/>
      <sheetName val="COMM_BANK_GRP_IKEJA_27"/>
      <sheetName val="COMM_BANK_GRP_APAPA_17"/>
      <sheetName val="COMM_BANK_GRP_APAPA_27"/>
      <sheetName val="SUPER_REGION_27"/>
      <sheetName val="COMM__BANK__GRP_WEST7"/>
      <sheetName val="PUB_SEC_GRP_LAGOS7"/>
      <sheetName val="PRIVATE_BANKING_GRP7"/>
      <sheetName val="TOT_BANK7"/>
      <sheetName val="BALANCE_SHEET_ANALYSIS7"/>
      <sheetName val="RISK_ASSETS_ANALYSIS7"/>
      <sheetName val="DEPOSIT_ANALYSIS7"/>
      <sheetName val="DEPOSIT_ANALYSIS_(2)7"/>
      <sheetName val="Capital_Allowance7"/>
      <sheetName val="OIL_&amp;_GAS_GRP10"/>
      <sheetName val="LOCAL_CORP_GRP10"/>
      <sheetName val="SUPER_REGION_EAST10"/>
      <sheetName val="COMM__BANK_GRP_EAST10"/>
      <sheetName val="COMM__BANK_GRP_PH10"/>
      <sheetName val="COMM__BANK_GRP_NORTH10"/>
      <sheetName val="COMM__BANK_GRP_NORTH_CENTRAL_10"/>
      <sheetName val="COMM__BANK_GRP_NORTH_EAST10"/>
      <sheetName val="SUPER_REGION_110"/>
      <sheetName val="COMM_BANK_GRP_IKEJA_110"/>
      <sheetName val="COMM_BANK_GRP_IKEJA_210"/>
      <sheetName val="COMM_BANK_GRP_APAPA_110"/>
      <sheetName val="COMM_BANK_GRP_APAPA_210"/>
      <sheetName val="SUPER_REGION_210"/>
      <sheetName val="COMM__BANK__GRP_WEST10"/>
      <sheetName val="PUB_SEC_GRP_LAGOS10"/>
      <sheetName val="PRIVATE_BANKING_GRP10"/>
      <sheetName val="TOT_BANK10"/>
      <sheetName val="BALANCE_SHEET_ANALYSIS10"/>
      <sheetName val="RISK_ASSETS_ANALYSIS10"/>
      <sheetName val="DEPOSIT_ANALYSIS10"/>
      <sheetName val="DEPOSIT_ANALYSIS_(2)10"/>
      <sheetName val="Capital_Allowance10"/>
      <sheetName val="OIL_&amp;_GAS_GRP8"/>
      <sheetName val="LOCAL_CORP_GRP8"/>
      <sheetName val="SUPER_REGION_EAST8"/>
      <sheetName val="COMM__BANK_GRP_EAST8"/>
      <sheetName val="COMM__BANK_GRP_PH8"/>
      <sheetName val="COMM__BANK_GRP_NORTH8"/>
      <sheetName val="COMM__BANK_GRP_NORTH_CENTRAL_18"/>
      <sheetName val="COMM__BANK_GRP_NORTH_EAST8"/>
      <sheetName val="SUPER_REGION_18"/>
      <sheetName val="COMM_BANK_GRP_IKEJA_18"/>
      <sheetName val="COMM_BANK_GRP_IKEJA_28"/>
      <sheetName val="COMM_BANK_GRP_APAPA_18"/>
      <sheetName val="COMM_BANK_GRP_APAPA_28"/>
      <sheetName val="SUPER_REGION_28"/>
      <sheetName val="COMM__BANK__GRP_WEST8"/>
      <sheetName val="PUB_SEC_GRP_LAGOS8"/>
      <sheetName val="PRIVATE_BANKING_GRP8"/>
      <sheetName val="TOT_BANK8"/>
      <sheetName val="BALANCE_SHEET_ANALYSIS8"/>
      <sheetName val="RISK_ASSETS_ANALYSIS8"/>
      <sheetName val="DEPOSIT_ANALYSIS8"/>
      <sheetName val="DEPOSIT_ANALYSIS_(2)8"/>
      <sheetName val="Capital_Allowance8"/>
      <sheetName val="OIL_&amp;_GAS_GRP9"/>
      <sheetName val="LOCAL_CORP_GRP9"/>
      <sheetName val="SUPER_REGION_EAST9"/>
      <sheetName val="COMM__BANK_GRP_EAST9"/>
      <sheetName val="COMM__BANK_GRP_PH9"/>
      <sheetName val="COMM__BANK_GRP_NORTH9"/>
      <sheetName val="COMM__BANK_GRP_NORTH_CENTRAL_19"/>
      <sheetName val="COMM__BANK_GRP_NORTH_EAST9"/>
      <sheetName val="SUPER_REGION_19"/>
      <sheetName val="COMM_BANK_GRP_IKEJA_19"/>
      <sheetName val="COMM_BANK_GRP_IKEJA_29"/>
      <sheetName val="COMM_BANK_GRP_APAPA_19"/>
      <sheetName val="COMM_BANK_GRP_APAPA_29"/>
      <sheetName val="SUPER_REGION_29"/>
      <sheetName val="COMM__BANK__GRP_WEST9"/>
      <sheetName val="PUB_SEC_GRP_LAGOS9"/>
      <sheetName val="PRIVATE_BANKING_GRP9"/>
      <sheetName val="TOT_BANK9"/>
      <sheetName val="BALANCE_SHEET_ANALYSIS9"/>
      <sheetName val="RISK_ASSETS_ANALYSIS9"/>
      <sheetName val="DEPOSIT_ANALYSIS9"/>
      <sheetName val="DEPOSIT_ANALYSIS_(2)9"/>
      <sheetName val="Capital_Allowance9"/>
      <sheetName val="OIL_&amp;_GAS_GRP11"/>
      <sheetName val="LOCAL_CORP_GRP11"/>
      <sheetName val="SUPER_REGION_EAST11"/>
      <sheetName val="COMM__BANK_GRP_EAST11"/>
      <sheetName val="COMM__BANK_GRP_PH11"/>
      <sheetName val="COMM__BANK_GRP_NORTH11"/>
      <sheetName val="COMM__BANK_GRP_NORTH_CENTRAL_20"/>
      <sheetName val="COMM__BANK_GRP_NORTH_EAST11"/>
      <sheetName val="SUPER_REGION_111"/>
      <sheetName val="COMM_BANK_GRP_IKEJA_111"/>
      <sheetName val="COMM_BANK_GRP_IKEJA_211"/>
      <sheetName val="COMM_BANK_GRP_APAPA_111"/>
      <sheetName val="COMM_BANK_GRP_APAPA_211"/>
      <sheetName val="SUPER_REGION_211"/>
      <sheetName val="COMM__BANK__GRP_WEST11"/>
      <sheetName val="PUB_SEC_GRP_LAGOS11"/>
      <sheetName val="PRIVATE_BANKING_GRP11"/>
      <sheetName val="TOT_BANK11"/>
      <sheetName val="BALANCE_SHEET_ANALYSIS11"/>
      <sheetName val="RISK_ASSETS_ANALYSIS11"/>
      <sheetName val="DEPOSIT_ANALYSIS11"/>
      <sheetName val="DEPOSIT_ANALYSIS_(2)11"/>
      <sheetName val="Capital_Allowance11"/>
      <sheetName val="OIL_&amp;_GAS_GRP13"/>
      <sheetName val="LOCAL_CORP_GRP13"/>
      <sheetName val="SUPER_REGION_EAST13"/>
      <sheetName val="COMM__BANK_GRP_EAST13"/>
      <sheetName val="COMM__BANK_GRP_PH13"/>
      <sheetName val="COMM__BANK_GRP_NORTH13"/>
      <sheetName val="COMM__BANK_GRP_NORTH_CENTRAL_22"/>
      <sheetName val="COMM__BANK_GRP_NORTH_EAST13"/>
      <sheetName val="SUPER_REGION_113"/>
      <sheetName val="COMM_BANK_GRP_IKEJA_113"/>
      <sheetName val="COMM_BANK_GRP_IKEJA_213"/>
      <sheetName val="COMM_BANK_GRP_APAPA_113"/>
      <sheetName val="COMM_BANK_GRP_APAPA_213"/>
      <sheetName val="SUPER_REGION_213"/>
      <sheetName val="COMM__BANK__GRP_WEST13"/>
      <sheetName val="PUB_SEC_GRP_LAGOS13"/>
      <sheetName val="PRIVATE_BANKING_GRP13"/>
      <sheetName val="TOT_BANK13"/>
      <sheetName val="BALANCE_SHEET_ANALYSIS13"/>
      <sheetName val="RISK_ASSETS_ANALYSIS13"/>
      <sheetName val="DEPOSIT_ANALYSIS13"/>
      <sheetName val="DEPOSIT_ANALYSIS_(2)13"/>
      <sheetName val="Capital_Allowance13"/>
      <sheetName val="OIL_&amp;_GAS_GRP14"/>
      <sheetName val="LOCAL_CORP_GRP14"/>
      <sheetName val="SUPER_REGION_EAST14"/>
      <sheetName val="COMM__BANK_GRP_EAST14"/>
      <sheetName val="COMM__BANK_GRP_PH14"/>
      <sheetName val="COMM__BANK_GRP_NORTH14"/>
      <sheetName val="COMM__BANK_GRP_NORTH_CENTRAL_23"/>
      <sheetName val="COMM__BANK_GRP_NORTH_EAST14"/>
      <sheetName val="SUPER_REGION_114"/>
      <sheetName val="COMM_BANK_GRP_IKEJA_114"/>
      <sheetName val="COMM_BANK_GRP_IKEJA_214"/>
      <sheetName val="COMM_BANK_GRP_APAPA_114"/>
      <sheetName val="COMM_BANK_GRP_APAPA_214"/>
      <sheetName val="SUPER_REGION_214"/>
      <sheetName val="COMM__BANK__GRP_WEST14"/>
      <sheetName val="PUB_SEC_GRP_LAGOS14"/>
      <sheetName val="PRIVATE_BANKING_GRP14"/>
      <sheetName val="TOT_BANK14"/>
      <sheetName val="BALANCE_SHEET_ANALYSIS14"/>
      <sheetName val="RISK_ASSETS_ANALYSIS14"/>
      <sheetName val="DEPOSIT_ANALYSIS14"/>
      <sheetName val="DEPOSIT_ANALYSIS_(2)14"/>
      <sheetName val="Capital_Allowance14"/>
      <sheetName val="OIL_&amp;_GAS_GRP15"/>
      <sheetName val="LOCAL_CORP_GRP15"/>
      <sheetName val="SUPER_REGION_EAST15"/>
      <sheetName val="COMM__BANK_GRP_EAST15"/>
      <sheetName val="COMM__BANK_GRP_PH15"/>
      <sheetName val="COMM__BANK_GRP_NORTH15"/>
      <sheetName val="COMM__BANK_GRP_NORTH_CENTRAL_24"/>
      <sheetName val="COMM__BANK_GRP_NORTH_EAST15"/>
      <sheetName val="SUPER_REGION_115"/>
      <sheetName val="COMM_BANK_GRP_IKEJA_115"/>
      <sheetName val="COMM_BANK_GRP_IKEJA_215"/>
      <sheetName val="COMM_BANK_GRP_APAPA_115"/>
      <sheetName val="COMM_BANK_GRP_APAPA_215"/>
      <sheetName val="SUPER_REGION_215"/>
      <sheetName val="COMM__BANK__GRP_WEST15"/>
      <sheetName val="PUB_SEC_GRP_LAGOS15"/>
      <sheetName val="PRIVATE_BANKING_GRP15"/>
      <sheetName val="TOT_BANK15"/>
      <sheetName val="BALANCE_SHEET_ANALYSIS15"/>
      <sheetName val="RISK_ASSETS_ANALYSIS15"/>
      <sheetName val="DEPOSIT_ANALYSIS15"/>
      <sheetName val="DEPOSIT_ANALYSIS_(2)15"/>
      <sheetName val="Capital_Allowance15"/>
      <sheetName val="OIL_&amp;_GAS_GRP16"/>
      <sheetName val="LOCAL_CORP_GRP16"/>
      <sheetName val="SUPER_REGION_EAST16"/>
      <sheetName val="COMM__BANK_GRP_EAST16"/>
      <sheetName val="COMM__BANK_GRP_PH16"/>
      <sheetName val="COMM__BANK_GRP_NORTH16"/>
      <sheetName val="COMM__BANK_GRP_NORTH_CENTRAL_25"/>
      <sheetName val="COMM__BANK_GRP_NORTH_EAST16"/>
      <sheetName val="SUPER_REGION_116"/>
      <sheetName val="COMM_BANK_GRP_IKEJA_116"/>
      <sheetName val="COMM_BANK_GRP_IKEJA_216"/>
      <sheetName val="COMM_BANK_GRP_APAPA_116"/>
      <sheetName val="COMM_BANK_GRP_APAPA_216"/>
      <sheetName val="SUPER_REGION_216"/>
      <sheetName val="COMM__BANK__GRP_WEST16"/>
      <sheetName val="PUB_SEC_GRP_LAGOS16"/>
      <sheetName val="PRIVATE_BANKING_GRP16"/>
      <sheetName val="TOT_BANK16"/>
      <sheetName val="BALANCE_SHEET_ANALYSIS16"/>
      <sheetName val="RISK_ASSETS_ANALYSIS16"/>
      <sheetName val="DEPOSIT_ANALYSIS16"/>
      <sheetName val="DEPOSIT_ANALYSIS_(2)16"/>
      <sheetName val="Capital_Allowance16"/>
      <sheetName val="OIL_&amp;_GAS_GRP30"/>
      <sheetName val="LOCAL_CORP_GRP30"/>
      <sheetName val="SUPER_REGION_EAST30"/>
      <sheetName val="COMM__BANK_GRP_EAST30"/>
      <sheetName val="COMM__BANK_GRP_PH30"/>
      <sheetName val="COMM__BANK_GRP_NORTH30"/>
      <sheetName val="COMM__BANK_GRP_NORTH_CENTRAL_39"/>
      <sheetName val="COMM__BANK_GRP_NORTH_EAST30"/>
      <sheetName val="SUPER_REGION_130"/>
      <sheetName val="COMM_BANK_GRP_IKEJA_130"/>
      <sheetName val="COMM_BANK_GRP_IKEJA_230"/>
      <sheetName val="COMM_BANK_GRP_APAPA_130"/>
      <sheetName val="COMM_BANK_GRP_APAPA_230"/>
      <sheetName val="SUPER_REGION_230"/>
      <sheetName val="COMM__BANK__GRP_WEST30"/>
      <sheetName val="PUB_SEC_GRP_LAGOS30"/>
      <sheetName val="PRIVATE_BANKING_GRP30"/>
      <sheetName val="TOT_BANK30"/>
      <sheetName val="BALANCE_SHEET_ANALYSIS30"/>
      <sheetName val="RISK_ASSETS_ANALYSIS30"/>
      <sheetName val="DEPOSIT_ANALYSIS30"/>
      <sheetName val="DEPOSIT_ANALYSIS_(2)30"/>
      <sheetName val="Capital_Allowance30"/>
      <sheetName val="OIL_&amp;_GAS_GRP17"/>
      <sheetName val="LOCAL_CORP_GRP17"/>
      <sheetName val="SUPER_REGION_EAST17"/>
      <sheetName val="COMM__BANK_GRP_EAST17"/>
      <sheetName val="COMM__BANK_GRP_PH17"/>
      <sheetName val="COMM__BANK_GRP_NORTH17"/>
      <sheetName val="COMM__BANK_GRP_NORTH_CENTRAL_26"/>
      <sheetName val="COMM__BANK_GRP_NORTH_EAST17"/>
      <sheetName val="SUPER_REGION_117"/>
      <sheetName val="COMM_BANK_GRP_IKEJA_117"/>
      <sheetName val="COMM_BANK_GRP_IKEJA_217"/>
      <sheetName val="COMM_BANK_GRP_APAPA_117"/>
      <sheetName val="COMM_BANK_GRP_APAPA_217"/>
      <sheetName val="SUPER_REGION_217"/>
      <sheetName val="COMM__BANK__GRP_WEST17"/>
      <sheetName val="PUB_SEC_GRP_LAGOS17"/>
      <sheetName val="PRIVATE_BANKING_GRP17"/>
      <sheetName val="TOT_BANK17"/>
      <sheetName val="BALANCE_SHEET_ANALYSIS17"/>
      <sheetName val="RISK_ASSETS_ANALYSIS17"/>
      <sheetName val="DEPOSIT_ANALYSIS17"/>
      <sheetName val="DEPOSIT_ANALYSIS_(2)17"/>
      <sheetName val="Capital_Allowance17"/>
      <sheetName val="OIL_&amp;_GAS_GRP20"/>
      <sheetName val="LOCAL_CORP_GRP20"/>
      <sheetName val="SUPER_REGION_EAST20"/>
      <sheetName val="COMM__BANK_GRP_EAST20"/>
      <sheetName val="COMM__BANK_GRP_PH20"/>
      <sheetName val="COMM__BANK_GRP_NORTH20"/>
      <sheetName val="COMM__BANK_GRP_NORTH_CENTRAL_29"/>
      <sheetName val="COMM__BANK_GRP_NORTH_EAST20"/>
      <sheetName val="SUPER_REGION_120"/>
      <sheetName val="COMM_BANK_GRP_IKEJA_120"/>
      <sheetName val="COMM_BANK_GRP_IKEJA_220"/>
      <sheetName val="COMM_BANK_GRP_APAPA_120"/>
      <sheetName val="COMM_BANK_GRP_APAPA_220"/>
      <sheetName val="SUPER_REGION_220"/>
      <sheetName val="COMM__BANK__GRP_WEST20"/>
      <sheetName val="PUB_SEC_GRP_LAGOS20"/>
      <sheetName val="PRIVATE_BANKING_GRP20"/>
      <sheetName val="TOT_BANK20"/>
      <sheetName val="BALANCE_SHEET_ANALYSIS20"/>
      <sheetName val="RISK_ASSETS_ANALYSIS20"/>
      <sheetName val="DEPOSIT_ANALYSIS20"/>
      <sheetName val="DEPOSIT_ANALYSIS_(2)20"/>
      <sheetName val="Capital_Allowance20"/>
      <sheetName val="OIL_&amp;_GAS_GRP19"/>
      <sheetName val="LOCAL_CORP_GRP19"/>
      <sheetName val="SUPER_REGION_EAST19"/>
      <sheetName val="COMM__BANK_GRP_EAST19"/>
      <sheetName val="COMM__BANK_GRP_PH19"/>
      <sheetName val="COMM__BANK_GRP_NORTH19"/>
      <sheetName val="COMM__BANK_GRP_NORTH_CENTRAL_28"/>
      <sheetName val="COMM__BANK_GRP_NORTH_EAST19"/>
      <sheetName val="SUPER_REGION_119"/>
      <sheetName val="COMM_BANK_GRP_IKEJA_119"/>
      <sheetName val="COMM_BANK_GRP_IKEJA_219"/>
      <sheetName val="COMM_BANK_GRP_APAPA_119"/>
      <sheetName val="COMM_BANK_GRP_APAPA_219"/>
      <sheetName val="SUPER_REGION_219"/>
      <sheetName val="COMM__BANK__GRP_WEST19"/>
      <sheetName val="PUB_SEC_GRP_LAGOS19"/>
      <sheetName val="PRIVATE_BANKING_GRP19"/>
      <sheetName val="TOT_BANK19"/>
      <sheetName val="BALANCE_SHEET_ANALYSIS19"/>
      <sheetName val="RISK_ASSETS_ANALYSIS19"/>
      <sheetName val="DEPOSIT_ANALYSIS19"/>
      <sheetName val="DEPOSIT_ANALYSIS_(2)19"/>
      <sheetName val="Capital_Allowance19"/>
      <sheetName val="OIL_&amp;_GAS_GRP18"/>
      <sheetName val="LOCAL_CORP_GRP18"/>
      <sheetName val="SUPER_REGION_EAST18"/>
      <sheetName val="COMM__BANK_GRP_EAST18"/>
      <sheetName val="COMM__BANK_GRP_PH18"/>
      <sheetName val="COMM__BANK_GRP_NORTH18"/>
      <sheetName val="COMM__BANK_GRP_NORTH_CENTRAL_27"/>
      <sheetName val="COMM__BANK_GRP_NORTH_EAST18"/>
      <sheetName val="SUPER_REGION_118"/>
      <sheetName val="COMM_BANK_GRP_IKEJA_118"/>
      <sheetName val="COMM_BANK_GRP_IKEJA_218"/>
      <sheetName val="COMM_BANK_GRP_APAPA_118"/>
      <sheetName val="COMM_BANK_GRP_APAPA_218"/>
      <sheetName val="SUPER_REGION_218"/>
      <sheetName val="COMM__BANK__GRP_WEST18"/>
      <sheetName val="PUB_SEC_GRP_LAGOS18"/>
      <sheetName val="PRIVATE_BANKING_GRP18"/>
      <sheetName val="TOT_BANK18"/>
      <sheetName val="BALANCE_SHEET_ANALYSIS18"/>
      <sheetName val="RISK_ASSETS_ANALYSIS18"/>
      <sheetName val="DEPOSIT_ANALYSIS18"/>
      <sheetName val="DEPOSIT_ANALYSIS_(2)18"/>
      <sheetName val="Capital_Allowance18"/>
      <sheetName val="OIL_&amp;_GAS_GRP21"/>
      <sheetName val="LOCAL_CORP_GRP21"/>
      <sheetName val="SUPER_REGION_EAST21"/>
      <sheetName val="COMM__BANK_GRP_EAST21"/>
      <sheetName val="COMM__BANK_GRP_PH21"/>
      <sheetName val="COMM__BANK_GRP_NORTH21"/>
      <sheetName val="COMM__BANK_GRP_NORTH_CENTRAL_30"/>
      <sheetName val="COMM__BANK_GRP_NORTH_EAST21"/>
      <sheetName val="SUPER_REGION_121"/>
      <sheetName val="COMM_BANK_GRP_IKEJA_121"/>
      <sheetName val="COMM_BANK_GRP_IKEJA_221"/>
      <sheetName val="COMM_BANK_GRP_APAPA_121"/>
      <sheetName val="COMM_BANK_GRP_APAPA_221"/>
      <sheetName val="SUPER_REGION_221"/>
      <sheetName val="COMM__BANK__GRP_WEST21"/>
      <sheetName val="PUB_SEC_GRP_LAGOS21"/>
      <sheetName val="PRIVATE_BANKING_GRP21"/>
      <sheetName val="TOT_BANK21"/>
      <sheetName val="BALANCE_SHEET_ANALYSIS21"/>
      <sheetName val="RISK_ASSETS_ANALYSIS21"/>
      <sheetName val="DEPOSIT_ANALYSIS21"/>
      <sheetName val="DEPOSIT_ANALYSIS_(2)21"/>
      <sheetName val="Capital_Allowance21"/>
      <sheetName val="OIL_&amp;_GAS_GRP27"/>
      <sheetName val="LOCAL_CORP_GRP27"/>
      <sheetName val="SUPER_REGION_EAST27"/>
      <sheetName val="COMM__BANK_GRP_EAST27"/>
      <sheetName val="COMM__BANK_GRP_PH27"/>
      <sheetName val="COMM__BANK_GRP_NORTH27"/>
      <sheetName val="COMM__BANK_GRP_NORTH_CENTRAL_36"/>
      <sheetName val="COMM__BANK_GRP_NORTH_EAST27"/>
      <sheetName val="SUPER_REGION_127"/>
      <sheetName val="COMM_BANK_GRP_IKEJA_127"/>
      <sheetName val="COMM_BANK_GRP_IKEJA_227"/>
      <sheetName val="COMM_BANK_GRP_APAPA_127"/>
      <sheetName val="COMM_BANK_GRP_APAPA_227"/>
      <sheetName val="SUPER_REGION_227"/>
      <sheetName val="COMM__BANK__GRP_WEST27"/>
      <sheetName val="PUB_SEC_GRP_LAGOS27"/>
      <sheetName val="PRIVATE_BANKING_GRP27"/>
      <sheetName val="TOT_BANK27"/>
      <sheetName val="BALANCE_SHEET_ANALYSIS27"/>
      <sheetName val="RISK_ASSETS_ANALYSIS27"/>
      <sheetName val="DEPOSIT_ANALYSIS27"/>
      <sheetName val="DEPOSIT_ANALYSIS_(2)27"/>
      <sheetName val="Capital_Allowance27"/>
      <sheetName val="OIL_&amp;_GAS_GRP22"/>
      <sheetName val="LOCAL_CORP_GRP22"/>
      <sheetName val="SUPER_REGION_EAST22"/>
      <sheetName val="COMM__BANK_GRP_EAST22"/>
      <sheetName val="COMM__BANK_GRP_PH22"/>
      <sheetName val="COMM__BANK_GRP_NORTH22"/>
      <sheetName val="COMM__BANK_GRP_NORTH_CENTRAL_31"/>
      <sheetName val="COMM__BANK_GRP_NORTH_EAST22"/>
      <sheetName val="SUPER_REGION_122"/>
      <sheetName val="COMM_BANK_GRP_IKEJA_122"/>
      <sheetName val="COMM_BANK_GRP_IKEJA_222"/>
      <sheetName val="COMM_BANK_GRP_APAPA_122"/>
      <sheetName val="COMM_BANK_GRP_APAPA_222"/>
      <sheetName val="SUPER_REGION_222"/>
      <sheetName val="COMM__BANK__GRP_WEST22"/>
      <sheetName val="PUB_SEC_GRP_LAGOS22"/>
      <sheetName val="PRIVATE_BANKING_GRP22"/>
      <sheetName val="TOT_BANK22"/>
      <sheetName val="BALANCE_SHEET_ANALYSIS22"/>
      <sheetName val="RISK_ASSETS_ANALYSIS22"/>
      <sheetName val="DEPOSIT_ANALYSIS22"/>
      <sheetName val="DEPOSIT_ANALYSIS_(2)22"/>
      <sheetName val="Capital_Allowance22"/>
      <sheetName val="OIL_&amp;_GAS_GRP23"/>
      <sheetName val="LOCAL_CORP_GRP23"/>
      <sheetName val="SUPER_REGION_EAST23"/>
      <sheetName val="COMM__BANK_GRP_EAST23"/>
      <sheetName val="COMM__BANK_GRP_PH23"/>
      <sheetName val="COMM__BANK_GRP_NORTH23"/>
      <sheetName val="COMM__BANK_GRP_NORTH_CENTRAL_32"/>
      <sheetName val="COMM__BANK_GRP_NORTH_EAST23"/>
      <sheetName val="SUPER_REGION_123"/>
      <sheetName val="COMM_BANK_GRP_IKEJA_123"/>
      <sheetName val="COMM_BANK_GRP_IKEJA_223"/>
      <sheetName val="COMM_BANK_GRP_APAPA_123"/>
      <sheetName val="COMM_BANK_GRP_APAPA_223"/>
      <sheetName val="SUPER_REGION_223"/>
      <sheetName val="COMM__BANK__GRP_WEST23"/>
      <sheetName val="PUB_SEC_GRP_LAGOS23"/>
      <sheetName val="PRIVATE_BANKING_GRP23"/>
      <sheetName val="TOT_BANK23"/>
      <sheetName val="BALANCE_SHEET_ANALYSIS23"/>
      <sheetName val="RISK_ASSETS_ANALYSIS23"/>
      <sheetName val="DEPOSIT_ANALYSIS23"/>
      <sheetName val="DEPOSIT_ANALYSIS_(2)23"/>
      <sheetName val="Capital_Allowance23"/>
      <sheetName val="OIL_&amp;_GAS_GRP24"/>
      <sheetName val="LOCAL_CORP_GRP24"/>
      <sheetName val="SUPER_REGION_EAST24"/>
      <sheetName val="COMM__BANK_GRP_EAST24"/>
      <sheetName val="COMM__BANK_GRP_PH24"/>
      <sheetName val="COMM__BANK_GRP_NORTH24"/>
      <sheetName val="COMM__BANK_GRP_NORTH_CENTRAL_33"/>
      <sheetName val="COMM__BANK_GRP_NORTH_EAST24"/>
      <sheetName val="SUPER_REGION_124"/>
      <sheetName val="COMM_BANK_GRP_IKEJA_124"/>
      <sheetName val="COMM_BANK_GRP_IKEJA_224"/>
      <sheetName val="COMM_BANK_GRP_APAPA_124"/>
      <sheetName val="COMM_BANK_GRP_APAPA_224"/>
      <sheetName val="SUPER_REGION_224"/>
      <sheetName val="COMM__BANK__GRP_WEST24"/>
      <sheetName val="PUB_SEC_GRP_LAGOS24"/>
      <sheetName val="PRIVATE_BANKING_GRP24"/>
      <sheetName val="TOT_BANK24"/>
      <sheetName val="BALANCE_SHEET_ANALYSIS24"/>
      <sheetName val="RISK_ASSETS_ANALYSIS24"/>
      <sheetName val="DEPOSIT_ANALYSIS24"/>
      <sheetName val="DEPOSIT_ANALYSIS_(2)24"/>
      <sheetName val="Capital_Allowance24"/>
      <sheetName val="OIL_&amp;_GAS_GRP25"/>
      <sheetName val="LOCAL_CORP_GRP25"/>
      <sheetName val="SUPER_REGION_EAST25"/>
      <sheetName val="COMM__BANK_GRP_EAST25"/>
      <sheetName val="COMM__BANK_GRP_PH25"/>
      <sheetName val="COMM__BANK_GRP_NORTH25"/>
      <sheetName val="COMM__BANK_GRP_NORTH_CENTRAL_34"/>
      <sheetName val="COMM__BANK_GRP_NORTH_EAST25"/>
      <sheetName val="SUPER_REGION_125"/>
      <sheetName val="COMM_BANK_GRP_IKEJA_125"/>
      <sheetName val="COMM_BANK_GRP_IKEJA_225"/>
      <sheetName val="COMM_BANK_GRP_APAPA_125"/>
      <sheetName val="COMM_BANK_GRP_APAPA_225"/>
      <sheetName val="SUPER_REGION_225"/>
      <sheetName val="COMM__BANK__GRP_WEST25"/>
      <sheetName val="PUB_SEC_GRP_LAGOS25"/>
      <sheetName val="PRIVATE_BANKING_GRP25"/>
      <sheetName val="TOT_BANK25"/>
      <sheetName val="BALANCE_SHEET_ANALYSIS25"/>
      <sheetName val="RISK_ASSETS_ANALYSIS25"/>
      <sheetName val="DEPOSIT_ANALYSIS25"/>
      <sheetName val="DEPOSIT_ANALYSIS_(2)25"/>
      <sheetName val="Capital_Allowance25"/>
      <sheetName val="OIL_&amp;_GAS_GRP26"/>
      <sheetName val="LOCAL_CORP_GRP26"/>
      <sheetName val="SUPER_REGION_EAST26"/>
      <sheetName val="COMM__BANK_GRP_EAST26"/>
      <sheetName val="COMM__BANK_GRP_PH26"/>
      <sheetName val="COMM__BANK_GRP_NORTH26"/>
      <sheetName val="COMM__BANK_GRP_NORTH_CENTRAL_35"/>
      <sheetName val="COMM__BANK_GRP_NORTH_EAST26"/>
      <sheetName val="SUPER_REGION_126"/>
      <sheetName val="COMM_BANK_GRP_IKEJA_126"/>
      <sheetName val="COMM_BANK_GRP_IKEJA_226"/>
      <sheetName val="COMM_BANK_GRP_APAPA_126"/>
      <sheetName val="COMM_BANK_GRP_APAPA_226"/>
      <sheetName val="SUPER_REGION_226"/>
      <sheetName val="COMM__BANK__GRP_WEST26"/>
      <sheetName val="PUB_SEC_GRP_LAGOS26"/>
      <sheetName val="PRIVATE_BANKING_GRP26"/>
      <sheetName val="TOT_BANK26"/>
      <sheetName val="BALANCE_SHEET_ANALYSIS26"/>
      <sheetName val="RISK_ASSETS_ANALYSIS26"/>
      <sheetName val="DEPOSIT_ANALYSIS26"/>
      <sheetName val="DEPOSIT_ANALYSIS_(2)26"/>
      <sheetName val="Capital_Allowance26"/>
      <sheetName val="OIL_&amp;_GAS_GRP28"/>
      <sheetName val="LOCAL_CORP_GRP28"/>
      <sheetName val="SUPER_REGION_EAST28"/>
      <sheetName val="COMM__BANK_GRP_EAST28"/>
      <sheetName val="COMM__BANK_GRP_PH28"/>
      <sheetName val="COMM__BANK_GRP_NORTH28"/>
      <sheetName val="COMM__BANK_GRP_NORTH_CENTRAL_37"/>
      <sheetName val="COMM__BANK_GRP_NORTH_EAST28"/>
      <sheetName val="SUPER_REGION_128"/>
      <sheetName val="COMM_BANK_GRP_IKEJA_128"/>
      <sheetName val="COMM_BANK_GRP_IKEJA_228"/>
      <sheetName val="COMM_BANK_GRP_APAPA_128"/>
      <sheetName val="COMM_BANK_GRP_APAPA_228"/>
      <sheetName val="SUPER_REGION_228"/>
      <sheetName val="COMM__BANK__GRP_WEST28"/>
      <sheetName val="PUB_SEC_GRP_LAGOS28"/>
      <sheetName val="PRIVATE_BANKING_GRP28"/>
      <sheetName val="TOT_BANK28"/>
      <sheetName val="BALANCE_SHEET_ANALYSIS28"/>
      <sheetName val="RISK_ASSETS_ANALYSIS28"/>
      <sheetName val="DEPOSIT_ANALYSIS28"/>
      <sheetName val="DEPOSIT_ANALYSIS_(2)28"/>
      <sheetName val="Capital_Allowance28"/>
      <sheetName val="OIL_&amp;_GAS_GRP29"/>
      <sheetName val="LOCAL_CORP_GRP29"/>
      <sheetName val="SUPER_REGION_EAST29"/>
      <sheetName val="COMM__BANK_GRP_EAST29"/>
      <sheetName val="COMM__BANK_GRP_PH29"/>
      <sheetName val="COMM__BANK_GRP_NORTH29"/>
      <sheetName val="COMM__BANK_GRP_NORTH_CENTRAL_38"/>
      <sheetName val="COMM__BANK_GRP_NORTH_EAST29"/>
      <sheetName val="SUPER_REGION_129"/>
      <sheetName val="COMM_BANK_GRP_IKEJA_129"/>
      <sheetName val="COMM_BANK_GRP_IKEJA_229"/>
      <sheetName val="COMM_BANK_GRP_APAPA_129"/>
      <sheetName val="COMM_BANK_GRP_APAPA_229"/>
      <sheetName val="SUPER_REGION_229"/>
      <sheetName val="COMM__BANK__GRP_WEST29"/>
      <sheetName val="PUB_SEC_GRP_LAGOS29"/>
      <sheetName val="PRIVATE_BANKING_GRP29"/>
      <sheetName val="TOT_BANK29"/>
      <sheetName val="BALANCE_SHEET_ANALYSIS29"/>
      <sheetName val="RISK_ASSETS_ANALYSIS29"/>
      <sheetName val="DEPOSIT_ANALYSIS29"/>
      <sheetName val="DEPOSIT_ANALYSIS_(2)29"/>
      <sheetName val="Capital_Allowance29"/>
      <sheetName val="OIL_&amp;_GAS_GRP31"/>
      <sheetName val="LOCAL_CORP_GRP31"/>
      <sheetName val="SUPER_REGION_EAST31"/>
      <sheetName val="COMM__BANK_GRP_EAST31"/>
      <sheetName val="COMM__BANK_GRP_PH31"/>
      <sheetName val="COMM__BANK_GRP_NORTH31"/>
      <sheetName val="COMM__BANK_GRP_NORTH_CENTRAL_40"/>
      <sheetName val="COMM__BANK_GRP_NORTH_EAST31"/>
      <sheetName val="SUPER_REGION_131"/>
      <sheetName val="COMM_BANK_GRP_IKEJA_131"/>
      <sheetName val="COMM_BANK_GRP_IKEJA_231"/>
      <sheetName val="COMM_BANK_GRP_APAPA_131"/>
      <sheetName val="COMM_BANK_GRP_APAPA_231"/>
      <sheetName val="SUPER_REGION_231"/>
      <sheetName val="COMM__BANK__GRP_WEST31"/>
      <sheetName val="PUB_SEC_GRP_LAGOS31"/>
      <sheetName val="PRIVATE_BANKING_GRP31"/>
      <sheetName val="TOT_BANK31"/>
      <sheetName val="BALANCE_SHEET_ANALYSIS31"/>
      <sheetName val="RISK_ASSETS_ANALYSIS31"/>
      <sheetName val="DEPOSIT_ANALYSIS31"/>
      <sheetName val="DEPOSIT_ANALYSIS_(2)31"/>
      <sheetName val="Capital_Allowance31"/>
      <sheetName val="OIL_&amp;_GAS_GRP33"/>
      <sheetName val="LOCAL_CORP_GRP33"/>
      <sheetName val="SUPER_REGION_EAST33"/>
      <sheetName val="COMM__BANK_GRP_EAST33"/>
      <sheetName val="COMM__BANK_GRP_PH33"/>
      <sheetName val="COMM__BANK_GRP_NORTH33"/>
      <sheetName val="COMM__BANK_GRP_NORTH_CENTRAL_42"/>
      <sheetName val="COMM__BANK_GRP_NORTH_EAST33"/>
      <sheetName val="SUPER_REGION_133"/>
      <sheetName val="COMM_BANK_GRP_IKEJA_133"/>
      <sheetName val="COMM_BANK_GRP_IKEJA_233"/>
      <sheetName val="COMM_BANK_GRP_APAPA_133"/>
      <sheetName val="COMM_BANK_GRP_APAPA_233"/>
      <sheetName val="SUPER_REGION_233"/>
      <sheetName val="COMM__BANK__GRP_WEST33"/>
      <sheetName val="PUB_SEC_GRP_LAGOS33"/>
      <sheetName val="PRIVATE_BANKING_GRP33"/>
      <sheetName val="TOT_BANK33"/>
      <sheetName val="BALANCE_SHEET_ANALYSIS33"/>
      <sheetName val="RISK_ASSETS_ANALYSIS33"/>
      <sheetName val="DEPOSIT_ANALYSIS33"/>
      <sheetName val="DEPOSIT_ANALYSIS_(2)33"/>
      <sheetName val="Capital_Allowance33"/>
      <sheetName val="OIL_&amp;_GAS_GRP32"/>
      <sheetName val="LOCAL_CORP_GRP32"/>
      <sheetName val="SUPER_REGION_EAST32"/>
      <sheetName val="COMM__BANK_GRP_EAST32"/>
      <sheetName val="COMM__BANK_GRP_PH32"/>
      <sheetName val="COMM__BANK_GRP_NORTH32"/>
      <sheetName val="COMM__BANK_GRP_NORTH_CENTRAL_41"/>
      <sheetName val="COMM__BANK_GRP_NORTH_EAST32"/>
      <sheetName val="SUPER_REGION_132"/>
      <sheetName val="COMM_BANK_GRP_IKEJA_132"/>
      <sheetName val="COMM_BANK_GRP_IKEJA_232"/>
      <sheetName val="COMM_BANK_GRP_APAPA_132"/>
      <sheetName val="COMM_BANK_GRP_APAPA_232"/>
      <sheetName val="SUPER_REGION_232"/>
      <sheetName val="COMM__BANK__GRP_WEST32"/>
      <sheetName val="PUB_SEC_GRP_LAGOS32"/>
      <sheetName val="PRIVATE_BANKING_GRP32"/>
      <sheetName val="TOT_BANK32"/>
      <sheetName val="BALANCE_SHEET_ANALYSIS32"/>
      <sheetName val="RISK_ASSETS_ANALYSIS32"/>
      <sheetName val="DEPOSIT_ANALYSIS32"/>
      <sheetName val="DEPOSIT_ANALYSIS_(2)32"/>
      <sheetName val="Capital_Allowance32"/>
      <sheetName val="OIL_&amp;_GAS_GRP34"/>
      <sheetName val="LOCAL_CORP_GRP34"/>
      <sheetName val="SUPER_REGION_EAST34"/>
      <sheetName val="COMM__BANK_GRP_EAST34"/>
      <sheetName val="COMM__BANK_GRP_PH34"/>
      <sheetName val="COMM__BANK_GRP_NORTH34"/>
      <sheetName val="COMM__BANK_GRP_NORTH_CENTRAL_43"/>
      <sheetName val="COMM__BANK_GRP_NORTH_EAST34"/>
      <sheetName val="SUPER_REGION_134"/>
      <sheetName val="COMM_BANK_GRP_IKEJA_134"/>
      <sheetName val="COMM_BANK_GRP_IKEJA_234"/>
      <sheetName val="COMM_BANK_GRP_APAPA_134"/>
      <sheetName val="COMM_BANK_GRP_APAPA_234"/>
      <sheetName val="SUPER_REGION_234"/>
      <sheetName val="COMM__BANK__GRP_WEST34"/>
      <sheetName val="PUB_SEC_GRP_LAGOS34"/>
      <sheetName val="PRIVATE_BANKING_GRP34"/>
      <sheetName val="TOT_BANK34"/>
      <sheetName val="BALANCE_SHEET_ANALYSIS34"/>
      <sheetName val="RISK_ASSETS_ANALYSIS34"/>
      <sheetName val="DEPOSIT_ANALYSIS34"/>
      <sheetName val="DEPOSIT_ANALYSIS_(2)34"/>
      <sheetName val="Capital_Allowance34"/>
      <sheetName val="OIL_&amp;_GAS_GRP35"/>
      <sheetName val="LOCAL_CORP_GRP35"/>
      <sheetName val="SUPER_REGION_EAST35"/>
      <sheetName val="COMM__BANK_GRP_EAST35"/>
      <sheetName val="COMM__BANK_GRP_PH35"/>
      <sheetName val="COMM__BANK_GRP_NORTH35"/>
      <sheetName val="COMM__BANK_GRP_NORTH_CENTRAL_44"/>
      <sheetName val="COMM__BANK_GRP_NORTH_EAST35"/>
      <sheetName val="SUPER_REGION_135"/>
      <sheetName val="COMM_BANK_GRP_IKEJA_135"/>
      <sheetName val="COMM_BANK_GRP_IKEJA_235"/>
      <sheetName val="COMM_BANK_GRP_APAPA_135"/>
      <sheetName val="COMM_BANK_GRP_APAPA_235"/>
      <sheetName val="SUPER_REGION_235"/>
      <sheetName val="COMM__BANK__GRP_WEST35"/>
      <sheetName val="PUB_SEC_GRP_LAGOS35"/>
      <sheetName val="PRIVATE_BANKING_GRP35"/>
      <sheetName val="TOT_BANK35"/>
      <sheetName val="BALANCE_SHEET_ANALYSIS35"/>
      <sheetName val="RISK_ASSETS_ANALYSIS35"/>
      <sheetName val="DEPOSIT_ANALYSIS35"/>
      <sheetName val="DEPOSIT_ANALYSIS_(2)35"/>
      <sheetName val="Capital_Allowance35"/>
      <sheetName val="OIL_&amp;_GAS_GRP36"/>
      <sheetName val="LOCAL_CORP_GRP36"/>
      <sheetName val="SUPER_REGION_EAST36"/>
      <sheetName val="COMM__BANK_GRP_EAST36"/>
      <sheetName val="COMM__BANK_GRP_PH36"/>
      <sheetName val="COMM__BANK_GRP_NORTH36"/>
      <sheetName val="COMM__BANK_GRP_NORTH_CENTRAL_45"/>
      <sheetName val="COMM__BANK_GRP_NORTH_EAST36"/>
      <sheetName val="SUPER_REGION_136"/>
      <sheetName val="COMM_BANK_GRP_IKEJA_136"/>
      <sheetName val="COMM_BANK_GRP_IKEJA_236"/>
      <sheetName val="COMM_BANK_GRP_APAPA_136"/>
      <sheetName val="COMM_BANK_GRP_APAPA_236"/>
      <sheetName val="SUPER_REGION_236"/>
      <sheetName val="COMM__BANK__GRP_WEST36"/>
      <sheetName val="PUB_SEC_GRP_LAGOS36"/>
      <sheetName val="PRIVATE_BANKING_GRP36"/>
      <sheetName val="TOT_BANK36"/>
      <sheetName val="BALANCE_SHEET_ANALYSIS36"/>
      <sheetName val="RISK_ASSETS_ANALYSIS36"/>
      <sheetName val="DEPOSIT_ANALYSIS36"/>
      <sheetName val="DEPOSIT_ANALYSIS_(2)36"/>
      <sheetName val="Capital_Allowance36"/>
      <sheetName val="OIL_&amp;_GAS_GRP37"/>
      <sheetName val="LOCAL_CORP_GRP37"/>
      <sheetName val="SUPER_REGION_EAST37"/>
      <sheetName val="COMM__BANK_GRP_EAST37"/>
      <sheetName val="COMM__BANK_GRP_PH37"/>
      <sheetName val="COMM__BANK_GRP_NORTH37"/>
      <sheetName val="COMM__BANK_GRP_NORTH_CENTRAL_46"/>
      <sheetName val="COMM__BANK_GRP_NORTH_EAST37"/>
      <sheetName val="SUPER_REGION_137"/>
      <sheetName val="COMM_BANK_GRP_IKEJA_137"/>
      <sheetName val="COMM_BANK_GRP_IKEJA_237"/>
      <sheetName val="COMM_BANK_GRP_APAPA_137"/>
      <sheetName val="COMM_BANK_GRP_APAPA_237"/>
      <sheetName val="SUPER_REGION_237"/>
      <sheetName val="COMM__BANK__GRP_WEST37"/>
      <sheetName val="PUB_SEC_GRP_LAGOS37"/>
      <sheetName val="PRIVATE_BANKING_GRP37"/>
      <sheetName val="TOT_BANK37"/>
      <sheetName val="BALANCE_SHEET_ANALYSIS37"/>
      <sheetName val="RISK_ASSETS_ANALYSIS37"/>
      <sheetName val="DEPOSIT_ANALYSIS37"/>
      <sheetName val="DEPOSIT_ANALYSIS_(2)37"/>
      <sheetName val="Capital_Allowance37"/>
      <sheetName val="OIL_&amp;_GAS_GRP38"/>
      <sheetName val="LOCAL_CORP_GRP38"/>
      <sheetName val="SUPER_REGION_EAST38"/>
      <sheetName val="COMM__BANK_GRP_EAST38"/>
      <sheetName val="COMM__BANK_GRP_PH38"/>
      <sheetName val="COMM__BANK_GRP_NORTH38"/>
      <sheetName val="COMM__BANK_GRP_NORTH_CENTRAL_47"/>
      <sheetName val="COMM__BANK_GRP_NORTH_EAST38"/>
      <sheetName val="SUPER_REGION_138"/>
      <sheetName val="COMM_BANK_GRP_IKEJA_138"/>
      <sheetName val="COMM_BANK_GRP_IKEJA_238"/>
      <sheetName val="COMM_BANK_GRP_APAPA_138"/>
      <sheetName val="COMM_BANK_GRP_APAPA_238"/>
      <sheetName val="SUPER_REGION_238"/>
      <sheetName val="COMM__BANK__GRP_WEST38"/>
      <sheetName val="PUB_SEC_GRP_LAGOS38"/>
      <sheetName val="PRIVATE_BANKING_GRP38"/>
      <sheetName val="TOT_BANK38"/>
      <sheetName val="BALANCE_SHEET_ANALYSIS38"/>
      <sheetName val="RISK_ASSETS_ANALYSIS38"/>
      <sheetName val="DEPOSIT_ANALYSIS38"/>
      <sheetName val="DEPOSIT_ANALYSIS_(2)38"/>
      <sheetName val="Capital_Allowance38"/>
      <sheetName val="OIL_&amp;_GAS_GRP40"/>
      <sheetName val="LOCAL_CORP_GRP40"/>
      <sheetName val="SUPER_REGION_EAST40"/>
      <sheetName val="COMM__BANK_GRP_EAST40"/>
      <sheetName val="COMM__BANK_GRP_PH40"/>
      <sheetName val="COMM__BANK_GRP_NORTH40"/>
      <sheetName val="COMM__BANK_GRP_NORTH_CENTRAL_49"/>
      <sheetName val="COMM__BANK_GRP_NORTH_EAST40"/>
      <sheetName val="SUPER_REGION_140"/>
      <sheetName val="COMM_BANK_GRP_IKEJA_140"/>
      <sheetName val="COMM_BANK_GRP_IKEJA_240"/>
      <sheetName val="COMM_BANK_GRP_APAPA_140"/>
      <sheetName val="COMM_BANK_GRP_APAPA_240"/>
      <sheetName val="SUPER_REGION_240"/>
      <sheetName val="COMM__BANK__GRP_WEST40"/>
      <sheetName val="PUB_SEC_GRP_LAGOS40"/>
      <sheetName val="PRIVATE_BANKING_GRP40"/>
      <sheetName val="TOT_BANK40"/>
      <sheetName val="BALANCE_SHEET_ANALYSIS40"/>
      <sheetName val="RISK_ASSETS_ANALYSIS40"/>
      <sheetName val="DEPOSIT_ANALYSIS40"/>
      <sheetName val="DEPOSIT_ANALYSIS_(2)40"/>
      <sheetName val="Capital_Allowance40"/>
      <sheetName val="OIL_&amp;_GAS_GRP39"/>
      <sheetName val="LOCAL_CORP_GRP39"/>
      <sheetName val="SUPER_REGION_EAST39"/>
      <sheetName val="COMM__BANK_GRP_EAST39"/>
      <sheetName val="COMM__BANK_GRP_PH39"/>
      <sheetName val="COMM__BANK_GRP_NORTH39"/>
      <sheetName val="COMM__BANK_GRP_NORTH_CENTRAL_48"/>
      <sheetName val="COMM__BANK_GRP_NORTH_EAST39"/>
      <sheetName val="SUPER_REGION_139"/>
      <sheetName val="COMM_BANK_GRP_IKEJA_139"/>
      <sheetName val="COMM_BANK_GRP_IKEJA_239"/>
      <sheetName val="COMM_BANK_GRP_APAPA_139"/>
      <sheetName val="COMM_BANK_GRP_APAPA_239"/>
      <sheetName val="SUPER_REGION_239"/>
      <sheetName val="COMM__BANK__GRP_WEST39"/>
      <sheetName val="PUB_SEC_GRP_LAGOS39"/>
      <sheetName val="PRIVATE_BANKING_GRP39"/>
      <sheetName val="TOT_BANK39"/>
      <sheetName val="BALANCE_SHEET_ANALYSIS39"/>
      <sheetName val="RISK_ASSETS_ANALYSIS39"/>
      <sheetName val="DEPOSIT_ANALYSIS39"/>
      <sheetName val="DEPOSIT_ANALYSIS_(2)39"/>
      <sheetName val="Capital_Allowance39"/>
      <sheetName val="OIL_&amp;_GAS_GRP41"/>
      <sheetName val="LOCAL_CORP_GRP41"/>
      <sheetName val="SUPER_REGION_EAST41"/>
      <sheetName val="COMM__BANK_GRP_EAST41"/>
      <sheetName val="COMM__BANK_GRP_PH41"/>
      <sheetName val="COMM__BANK_GRP_NORTH41"/>
      <sheetName val="COMM__BANK_GRP_NORTH_CENTRAL_50"/>
      <sheetName val="COMM__BANK_GRP_NORTH_EAST41"/>
      <sheetName val="SUPER_REGION_141"/>
      <sheetName val="COMM_BANK_GRP_IKEJA_141"/>
      <sheetName val="COMM_BANK_GRP_IKEJA_241"/>
      <sheetName val="COMM_BANK_GRP_APAPA_141"/>
      <sheetName val="COMM_BANK_GRP_APAPA_241"/>
      <sheetName val="SUPER_REGION_241"/>
      <sheetName val="COMM__BANK__GRP_WEST41"/>
      <sheetName val="PUB_SEC_GRP_LAGOS41"/>
      <sheetName val="PRIVATE_BANKING_GRP41"/>
      <sheetName val="TOT_BANK41"/>
      <sheetName val="BALANCE_SHEET_ANALYSIS41"/>
      <sheetName val="RISK_ASSETS_ANALYSIS41"/>
      <sheetName val="DEPOSIT_ANALYSIS41"/>
      <sheetName val="DEPOSIT_ANALYSIS_(2)41"/>
      <sheetName val="Capital_Allowance41"/>
      <sheetName val="OIL_&amp;_GAS_GRP42"/>
      <sheetName val="LOCAL_CORP_GRP42"/>
      <sheetName val="SUPER_REGION_EAST42"/>
      <sheetName val="COMM__BANK_GRP_EAST42"/>
      <sheetName val="COMM__BANK_GRP_PH42"/>
      <sheetName val="COMM__BANK_GRP_NORTH42"/>
      <sheetName val="COMM__BANK_GRP_NORTH_CENTRAL_51"/>
      <sheetName val="COMM__BANK_GRP_NORTH_EAST42"/>
      <sheetName val="SUPER_REGION_142"/>
      <sheetName val="COMM_BANK_GRP_IKEJA_142"/>
      <sheetName val="COMM_BANK_GRP_IKEJA_242"/>
      <sheetName val="COMM_BANK_GRP_APAPA_142"/>
      <sheetName val="COMM_BANK_GRP_APAPA_242"/>
      <sheetName val="SUPER_REGION_242"/>
      <sheetName val="COMM__BANK__GRP_WEST42"/>
      <sheetName val="PUB_SEC_GRP_LAGOS42"/>
      <sheetName val="PRIVATE_BANKING_GRP42"/>
      <sheetName val="TOT_BANK42"/>
      <sheetName val="BALANCE_SHEET_ANALYSIS42"/>
      <sheetName val="RISK_ASSETS_ANALYSIS42"/>
      <sheetName val="DEPOSIT_ANALYSIS42"/>
      <sheetName val="DEPOSIT_ANALYSIS_(2)42"/>
      <sheetName val="Capital_Allowance42"/>
      <sheetName val="OIL_&amp;_GAS_GRP43"/>
      <sheetName val="LOCAL_CORP_GRP43"/>
      <sheetName val="SUPER_REGION_EAST43"/>
      <sheetName val="COMM__BANK_GRP_EAST43"/>
      <sheetName val="COMM__BANK_GRP_PH43"/>
      <sheetName val="COMM__BANK_GRP_NORTH43"/>
      <sheetName val="COMM__BANK_GRP_NORTH_CENTRAL_52"/>
      <sheetName val="COMM__BANK_GRP_NORTH_EAST43"/>
      <sheetName val="SUPER_REGION_143"/>
      <sheetName val="COMM_BANK_GRP_IKEJA_143"/>
      <sheetName val="COMM_BANK_GRP_IKEJA_243"/>
      <sheetName val="COMM_BANK_GRP_APAPA_143"/>
      <sheetName val="COMM_BANK_GRP_APAPA_243"/>
      <sheetName val="SUPER_REGION_243"/>
      <sheetName val="COMM__BANK__GRP_WEST43"/>
      <sheetName val="PUB_SEC_GRP_LAGOS43"/>
      <sheetName val="PRIVATE_BANKING_GRP43"/>
      <sheetName val="TOT_BANK43"/>
      <sheetName val="BALANCE_SHEET_ANALYSIS43"/>
      <sheetName val="RISK_ASSETS_ANALYSIS43"/>
      <sheetName val="DEPOSIT_ANALYSIS43"/>
      <sheetName val="DEPOSIT_ANALYSIS_(2)43"/>
      <sheetName val="Capital_Allowance43"/>
      <sheetName val="OIL_&amp;_GAS_GRP44"/>
      <sheetName val="LOCAL_CORP_GRP44"/>
      <sheetName val="SUPER_REGION_EAST44"/>
      <sheetName val="COMM__BANK_GRP_EAST44"/>
      <sheetName val="COMM__BANK_GRP_PH44"/>
      <sheetName val="COMM__BANK_GRP_NORTH44"/>
      <sheetName val="COMM__BANK_GRP_NORTH_CENTRAL_53"/>
      <sheetName val="COMM__BANK_GRP_NORTH_EAST44"/>
      <sheetName val="SUPER_REGION_144"/>
      <sheetName val="COMM_BANK_GRP_IKEJA_144"/>
      <sheetName val="COMM_BANK_GRP_IKEJA_244"/>
      <sheetName val="COMM_BANK_GRP_APAPA_144"/>
      <sheetName val="COMM_BANK_GRP_APAPA_244"/>
      <sheetName val="SUPER_REGION_244"/>
      <sheetName val="COMM__BANK__GRP_WEST44"/>
      <sheetName val="PUB_SEC_GRP_LAGOS44"/>
      <sheetName val="PRIVATE_BANKING_GRP44"/>
      <sheetName val="TOT_BANK44"/>
      <sheetName val="BALANCE_SHEET_ANALYSIS44"/>
      <sheetName val="RISK_ASSETS_ANALYSIS44"/>
      <sheetName val="DEPOSIT_ANALYSIS44"/>
      <sheetName val="DEPOSIT_ANALYSIS_(2)44"/>
      <sheetName val="Capital_Allowance44"/>
      <sheetName val="OIL_&amp;_GAS_GRP45"/>
      <sheetName val="LOCAL_CORP_GRP45"/>
      <sheetName val="SUPER_REGION_EAST45"/>
      <sheetName val="COMM__BANK_GRP_EAST45"/>
      <sheetName val="COMM__BANK_GRP_PH45"/>
      <sheetName val="COMM__BANK_GRP_NORTH45"/>
      <sheetName val="COMM__BANK_GRP_NORTH_CENTRAL_54"/>
      <sheetName val="COMM__BANK_GRP_NORTH_EAST45"/>
      <sheetName val="SUPER_REGION_145"/>
      <sheetName val="COMM_BANK_GRP_IKEJA_145"/>
      <sheetName val="COMM_BANK_GRP_IKEJA_245"/>
      <sheetName val="COMM_BANK_GRP_APAPA_145"/>
      <sheetName val="COMM_BANK_GRP_APAPA_245"/>
      <sheetName val="SUPER_REGION_245"/>
      <sheetName val="COMM__BANK__GRP_WEST45"/>
      <sheetName val="PUB_SEC_GRP_LAGOS45"/>
      <sheetName val="PRIVATE_BANKING_GRP45"/>
      <sheetName val="TOT_BANK45"/>
      <sheetName val="BALANCE_SHEET_ANALYSIS45"/>
      <sheetName val="RISK_ASSETS_ANALYSIS45"/>
      <sheetName val="DEPOSIT_ANALYSIS45"/>
      <sheetName val="DEPOSIT_ANALYSIS_(2)45"/>
      <sheetName val="Capital_Allowance45"/>
      <sheetName val="OIL_&amp;_GAS_GRP46"/>
      <sheetName val="LOCAL_CORP_GRP46"/>
      <sheetName val="SUPER_REGION_EAST46"/>
      <sheetName val="COMM__BANK_GRP_EAST46"/>
      <sheetName val="COMM__BANK_GRP_PH46"/>
      <sheetName val="COMM__BANK_GRP_NORTH46"/>
      <sheetName val="COMM__BANK_GRP_NORTH_CENTRAL_55"/>
      <sheetName val="COMM__BANK_GRP_NORTH_EAST46"/>
      <sheetName val="SUPER_REGION_146"/>
      <sheetName val="COMM_BANK_GRP_IKEJA_146"/>
      <sheetName val="COMM_BANK_GRP_IKEJA_246"/>
      <sheetName val="COMM_BANK_GRP_APAPA_146"/>
      <sheetName val="COMM_BANK_GRP_APAPA_246"/>
      <sheetName val="SUPER_REGION_246"/>
      <sheetName val="COMM__BANK__GRP_WEST46"/>
      <sheetName val="PUB_SEC_GRP_LAGOS46"/>
      <sheetName val="PRIVATE_BANKING_GRP46"/>
      <sheetName val="TOT_BANK46"/>
      <sheetName val="BALANCE_SHEET_ANALYSIS46"/>
      <sheetName val="RISK_ASSETS_ANALYSIS46"/>
      <sheetName val="DEPOSIT_ANALYSIS46"/>
      <sheetName val="DEPOSIT_ANALYSIS_(2)46"/>
      <sheetName val="Capital_Allowance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>
        <row r="1">
          <cell r="A1" t="str">
            <v>INVST. BANKING GRP</v>
          </cell>
        </row>
        <row r="2">
          <cell r="A2" t="str">
            <v>BALANCE SHEET</v>
          </cell>
        </row>
        <row r="3">
          <cell r="B3" t="str">
            <v>PLAN</v>
          </cell>
          <cell r="C3" t="str">
            <v>ACT</v>
          </cell>
          <cell r="D3" t="str">
            <v>AVG</v>
          </cell>
          <cell r="E3" t="str">
            <v>INT</v>
          </cell>
          <cell r="F3" t="str">
            <v>FUND</v>
          </cell>
          <cell r="G3" t="str">
            <v xml:space="preserve"> </v>
          </cell>
          <cell r="H3" t="str">
            <v>REV/</v>
          </cell>
          <cell r="I3" t="str">
            <v>EXP/</v>
          </cell>
          <cell r="J3" t="str">
            <v xml:space="preserve"> </v>
          </cell>
        </row>
        <row r="4">
          <cell r="B4" t="str">
            <v>VOL</v>
          </cell>
          <cell r="C4" t="str">
            <v>VOL</v>
          </cell>
          <cell r="D4" t="str">
            <v>VOL</v>
          </cell>
          <cell r="E4" t="str">
            <v>RATE</v>
          </cell>
          <cell r="F4" t="str">
            <v>RATE</v>
          </cell>
          <cell r="G4" t="str">
            <v>SPRD</v>
          </cell>
          <cell r="H4" t="str">
            <v>EXP</v>
          </cell>
          <cell r="I4" t="str">
            <v>REV</v>
          </cell>
          <cell r="J4" t="str">
            <v>NRFF</v>
          </cell>
        </row>
        <row r="5">
          <cell r="A5" t="str">
            <v>ASSETS</v>
          </cell>
        </row>
        <row r="6">
          <cell r="A6" t="str">
            <v>OPERATING LEASE</v>
          </cell>
          <cell r="B6">
            <v>0</v>
          </cell>
          <cell r="C6">
            <v>0</v>
          </cell>
          <cell r="D6">
            <v>2E-14</v>
          </cell>
          <cell r="E6">
            <v>0</v>
          </cell>
          <cell r="F6">
            <v>7.0052019746730324E-2</v>
          </cell>
          <cell r="G6">
            <v>-7.0052019746730324E-2</v>
          </cell>
          <cell r="H6">
            <v>0</v>
          </cell>
          <cell r="I6">
            <v>1.1515400506311834E-13</v>
          </cell>
          <cell r="J6">
            <v>-1.1515400506311834E-13</v>
          </cell>
        </row>
        <row r="7">
          <cell r="A7" t="str">
            <v>BA ISSUED</v>
          </cell>
          <cell r="B7">
            <v>0</v>
          </cell>
          <cell r="C7">
            <v>0</v>
          </cell>
          <cell r="D7">
            <v>2.0000000000000001E-13</v>
          </cell>
          <cell r="E7">
            <v>0</v>
          </cell>
          <cell r="F7">
            <v>7.0052019746730324E-2</v>
          </cell>
          <cell r="G7">
            <v>-7.0052019746730324E-2</v>
          </cell>
          <cell r="H7">
            <v>0</v>
          </cell>
          <cell r="I7">
            <v>1.1515400506311836E-12</v>
          </cell>
          <cell r="J7">
            <v>-1.1515400506311836E-12</v>
          </cell>
        </row>
        <row r="8">
          <cell r="A8" t="str">
            <v>CP PURCHASED</v>
          </cell>
          <cell r="B8">
            <v>0</v>
          </cell>
          <cell r="C8">
            <v>0</v>
          </cell>
          <cell r="D8">
            <v>2.0000000000000001E-13</v>
          </cell>
          <cell r="E8">
            <v>0</v>
          </cell>
          <cell r="F8">
            <v>7.0052019746730324E-2</v>
          </cell>
          <cell r="G8">
            <v>-7.0052019746730324E-2</v>
          </cell>
          <cell r="H8">
            <v>0</v>
          </cell>
          <cell r="I8">
            <v>1.1515400506311836E-12</v>
          </cell>
          <cell r="J8">
            <v>-1.1515400506311836E-12</v>
          </cell>
        </row>
        <row r="9">
          <cell r="A9" t="str">
            <v>BANK PLCMT</v>
          </cell>
          <cell r="B9">
            <v>10000</v>
          </cell>
          <cell r="C9">
            <v>0</v>
          </cell>
          <cell r="D9">
            <v>2E-14</v>
          </cell>
          <cell r="E9">
            <v>0</v>
          </cell>
          <cell r="F9">
            <v>7.0052019746730324E-2</v>
          </cell>
          <cell r="G9">
            <v>-7.0052019746730324E-2</v>
          </cell>
          <cell r="H9">
            <v>0</v>
          </cell>
          <cell r="I9">
            <v>1.1515400506311834E-13</v>
          </cell>
          <cell r="J9">
            <v>-1.1515400506311834E-13</v>
          </cell>
        </row>
        <row r="10">
          <cell r="A10" t="str">
            <v>PLCMT-DISC. HOUSES</v>
          </cell>
          <cell r="B10">
            <v>0</v>
          </cell>
          <cell r="C10">
            <v>6500</v>
          </cell>
          <cell r="D10">
            <v>6500</v>
          </cell>
          <cell r="E10">
            <v>9.0600000000000014E-2</v>
          </cell>
          <cell r="F10">
            <v>7.0052019746730324E-2</v>
          </cell>
          <cell r="G10">
            <v>2.054798025326969E-2</v>
          </cell>
          <cell r="H10">
            <v>48402.739726027401</v>
          </cell>
          <cell r="I10">
            <v>37425.051645513464</v>
          </cell>
          <cell r="J10">
            <v>10977.688080513937</v>
          </cell>
        </row>
        <row r="11">
          <cell r="A11" t="str">
            <v>PLCMT-DISC.HSE CCY</v>
          </cell>
          <cell r="B11">
            <v>0</v>
          </cell>
          <cell r="C11">
            <v>0</v>
          </cell>
          <cell r="D11">
            <v>2E-14</v>
          </cell>
          <cell r="E11">
            <v>0</v>
          </cell>
          <cell r="F11">
            <v>7.0052019746730324E-2</v>
          </cell>
          <cell r="G11">
            <v>-7.0052019746730324E-2</v>
          </cell>
          <cell r="H11">
            <v>0</v>
          </cell>
          <cell r="I11">
            <v>1.1515400506311834E-13</v>
          </cell>
          <cell r="J11">
            <v>-1.1515400506311834E-13</v>
          </cell>
        </row>
        <row r="12">
          <cell r="A12" t="str">
            <v>T.BILLS FUNDS MGT</v>
          </cell>
          <cell r="B12">
            <v>0</v>
          </cell>
          <cell r="C12">
            <v>18650</v>
          </cell>
          <cell r="D12">
            <v>2680</v>
          </cell>
          <cell r="E12">
            <v>7.6374646150347114E-2</v>
          </cell>
          <cell r="F12">
            <v>7.0052019746730324E-2</v>
          </cell>
          <cell r="G12">
            <v>6.3226264036167906E-3</v>
          </cell>
          <cell r="H12">
            <v>16823.346713665502</v>
          </cell>
          <cell r="I12">
            <v>15430.636678457857</v>
          </cell>
          <cell r="J12">
            <v>1392.710035207645</v>
          </cell>
        </row>
        <row r="13">
          <cell r="A13" t="str">
            <v>TLINKED BILLS</v>
          </cell>
          <cell r="B13">
            <v>0</v>
          </cell>
          <cell r="C13">
            <v>0</v>
          </cell>
          <cell r="D13">
            <v>2E-14</v>
          </cell>
          <cell r="E13">
            <v>0</v>
          </cell>
          <cell r="F13">
            <v>7.0052019746730324E-2</v>
          </cell>
          <cell r="G13">
            <v>-7.0052019746730324E-2</v>
          </cell>
          <cell r="H13">
            <v>0</v>
          </cell>
          <cell r="I13">
            <v>1.1515400506311834E-13</v>
          </cell>
          <cell r="J13">
            <v>-1.1515400506311834E-13</v>
          </cell>
        </row>
        <row r="14">
          <cell r="A14" t="str">
            <v>LONG TERM INVSTMS.</v>
          </cell>
          <cell r="B14">
            <v>0</v>
          </cell>
          <cell r="C14">
            <v>0</v>
          </cell>
          <cell r="D14">
            <v>2E-14</v>
          </cell>
          <cell r="E14">
            <v>0</v>
          </cell>
          <cell r="F14">
            <v>7.0052019746730324E-2</v>
          </cell>
          <cell r="G14">
            <v>-7.0052019746730324E-2</v>
          </cell>
          <cell r="H14">
            <v>0</v>
          </cell>
          <cell r="I14">
            <v>1.1515400506311834E-13</v>
          </cell>
          <cell r="J14">
            <v>-1.1515400506311834E-13</v>
          </cell>
        </row>
        <row r="15">
          <cell r="A15" t="str">
            <v>STAFF LOANS</v>
          </cell>
          <cell r="B15">
            <v>0</v>
          </cell>
          <cell r="C15">
            <v>0</v>
          </cell>
          <cell r="D15">
            <v>2E-14</v>
          </cell>
          <cell r="E15">
            <v>0</v>
          </cell>
          <cell r="F15">
            <v>7.0052019746730324E-2</v>
          </cell>
          <cell r="G15">
            <v>-7.0052019746730324E-2</v>
          </cell>
          <cell r="H15">
            <v>0</v>
          </cell>
          <cell r="I15">
            <v>1.1515400506311834E-13</v>
          </cell>
          <cell r="J15">
            <v>-1.1515400506311834E-13</v>
          </cell>
        </row>
        <row r="16">
          <cell r="A16" t="str">
            <v>OVERDRAFT- OTHERS</v>
          </cell>
          <cell r="B16">
            <v>0</v>
          </cell>
          <cell r="C16">
            <v>0</v>
          </cell>
          <cell r="D16">
            <v>2.0000000000000001E-13</v>
          </cell>
          <cell r="E16">
            <v>0</v>
          </cell>
          <cell r="F16">
            <v>7.0052019746730324E-2</v>
          </cell>
          <cell r="G16">
            <v>-7.0052019746730324E-2</v>
          </cell>
          <cell r="H16">
            <v>0</v>
          </cell>
          <cell r="I16">
            <v>1.1515400506311836E-12</v>
          </cell>
          <cell r="J16">
            <v>-1.1515400506311836E-12</v>
          </cell>
        </row>
        <row r="17">
          <cell r="A17" t="str">
            <v>COMM. NOTES - ASSETS</v>
          </cell>
          <cell r="B17">
            <v>0</v>
          </cell>
          <cell r="C17">
            <v>0</v>
          </cell>
          <cell r="D17">
            <v>2E-14</v>
          </cell>
          <cell r="E17">
            <v>0</v>
          </cell>
          <cell r="F17">
            <v>7.0052019746730324E-2</v>
          </cell>
          <cell r="G17">
            <v>-7.0052019746730324E-2</v>
          </cell>
          <cell r="H17">
            <v>0</v>
          </cell>
          <cell r="I17">
            <v>1.1515400506311834E-13</v>
          </cell>
          <cell r="J17">
            <v>-1.1515400506311834E-13</v>
          </cell>
        </row>
        <row r="18">
          <cell r="A18" t="str">
            <v>LEASES</v>
          </cell>
          <cell r="B18">
            <v>0</v>
          </cell>
          <cell r="C18">
            <v>0</v>
          </cell>
          <cell r="D18">
            <v>2.0000000000000001E-13</v>
          </cell>
          <cell r="E18">
            <v>0</v>
          </cell>
          <cell r="F18">
            <v>7.0052019746730324E-2</v>
          </cell>
          <cell r="G18">
            <v>-7.0052019746730324E-2</v>
          </cell>
          <cell r="H18">
            <v>0</v>
          </cell>
          <cell r="I18">
            <v>1.1515400506311836E-12</v>
          </cell>
          <cell r="J18">
            <v>-1.1515400506311836E-12</v>
          </cell>
        </row>
        <row r="19">
          <cell r="A19" t="str">
            <v>TERM LOANS</v>
          </cell>
          <cell r="B19">
            <v>0</v>
          </cell>
          <cell r="C19">
            <v>3200</v>
          </cell>
          <cell r="D19">
            <v>4766.6666666666661</v>
          </cell>
          <cell r="E19">
            <v>0.13909090909090913</v>
          </cell>
          <cell r="F19">
            <v>7.0052019746730324E-2</v>
          </cell>
          <cell r="G19">
            <v>6.9038889344178803E-2</v>
          </cell>
          <cell r="H19">
            <v>54493.150684931512</v>
          </cell>
          <cell r="I19">
            <v>27445.037873376532</v>
          </cell>
          <cell r="J19">
            <v>27048.11281155498</v>
          </cell>
        </row>
        <row r="20">
          <cell r="A20" t="str">
            <v xml:space="preserve">AGRIC T-LOANS/SWAPS </v>
          </cell>
          <cell r="B20">
            <v>20</v>
          </cell>
          <cell r="C20">
            <v>0</v>
          </cell>
          <cell r="D20">
            <v>2E-14</v>
          </cell>
          <cell r="E20">
            <v>0</v>
          </cell>
          <cell r="F20">
            <v>7.0052019746730324E-2</v>
          </cell>
          <cell r="G20">
            <v>-7.0052019746730324E-2</v>
          </cell>
          <cell r="H20">
            <v>0</v>
          </cell>
          <cell r="I20">
            <v>1.1515400506311834E-13</v>
          </cell>
          <cell r="J20">
            <v>-1.1515400506311834E-13</v>
          </cell>
        </row>
        <row r="21">
          <cell r="A21" t="str">
            <v>T/LOANS-SWAPS</v>
          </cell>
          <cell r="B21">
            <v>0</v>
          </cell>
          <cell r="C21">
            <v>0</v>
          </cell>
          <cell r="D21">
            <v>2E-14</v>
          </cell>
          <cell r="E21">
            <v>0</v>
          </cell>
          <cell r="F21">
            <v>7.0052019746730324E-2</v>
          </cell>
          <cell r="G21">
            <v>-7.0052019746730324E-2</v>
          </cell>
          <cell r="H21">
            <v>0</v>
          </cell>
          <cell r="I21">
            <v>1.1515400506311834E-13</v>
          </cell>
          <cell r="J21">
            <v>-1.1515400506311834E-13</v>
          </cell>
        </row>
        <row r="22">
          <cell r="A22" t="str">
            <v>NEA-MD</v>
          </cell>
          <cell r="B22">
            <v>0</v>
          </cell>
          <cell r="C22">
            <v>0</v>
          </cell>
          <cell r="D22">
            <v>2E-14</v>
          </cell>
          <cell r="E22">
            <v>0</v>
          </cell>
          <cell r="F22">
            <v>7.0052019746730324E-2</v>
          </cell>
          <cell r="G22">
            <v>-7.0052019746730324E-2</v>
          </cell>
          <cell r="H22">
            <v>0</v>
          </cell>
          <cell r="I22">
            <v>1.1515400506311834E-13</v>
          </cell>
          <cell r="J22">
            <v>-1.1515400506311834E-13</v>
          </cell>
        </row>
        <row r="23">
          <cell r="A23" t="str">
            <v>NEA-TREAS</v>
          </cell>
          <cell r="B23">
            <v>0</v>
          </cell>
          <cell r="C23">
            <v>0</v>
          </cell>
          <cell r="D23">
            <v>2E-14</v>
          </cell>
          <cell r="E23">
            <v>0</v>
          </cell>
          <cell r="F23">
            <v>7.0052019746730324E-2</v>
          </cell>
          <cell r="G23">
            <v>-7.0052019746730324E-2</v>
          </cell>
          <cell r="H23">
            <v>0</v>
          </cell>
          <cell r="I23">
            <v>1.1515400506311834E-13</v>
          </cell>
          <cell r="J23">
            <v>-1.1515400506311834E-13</v>
          </cell>
        </row>
        <row r="24">
          <cell r="A24" t="str">
            <v>CLEARING</v>
          </cell>
          <cell r="B24">
            <v>0</v>
          </cell>
          <cell r="C24">
            <v>0</v>
          </cell>
          <cell r="D24">
            <v>2E-14</v>
          </cell>
          <cell r="E24">
            <v>0</v>
          </cell>
          <cell r="F24">
            <v>7.0052019746730324E-2</v>
          </cell>
          <cell r="G24">
            <v>-7.0052019746730324E-2</v>
          </cell>
          <cell r="H24">
            <v>0</v>
          </cell>
          <cell r="I24">
            <v>1.1515400506311834E-13</v>
          </cell>
          <cell r="J24">
            <v>-1.1515400506311834E-13</v>
          </cell>
        </row>
        <row r="25">
          <cell r="A25" t="str">
            <v>CLEARING FI</v>
          </cell>
          <cell r="B25">
            <v>0</v>
          </cell>
          <cell r="C25">
            <v>0</v>
          </cell>
          <cell r="D25">
            <v>2E-14</v>
          </cell>
          <cell r="E25">
            <v>0</v>
          </cell>
          <cell r="F25">
            <v>7.0052019746730324E-2</v>
          </cell>
          <cell r="G25">
            <v>-7.0052019746730324E-2</v>
          </cell>
          <cell r="H25">
            <v>0</v>
          </cell>
          <cell r="I25">
            <v>1.1515400506311834E-13</v>
          </cell>
          <cell r="J25">
            <v>-1.1515400506311834E-13</v>
          </cell>
        </row>
        <row r="26">
          <cell r="A26" t="str">
            <v>NEA OTHERS</v>
          </cell>
          <cell r="B26">
            <v>0</v>
          </cell>
          <cell r="C26">
            <v>0</v>
          </cell>
          <cell r="D26">
            <v>2E-14</v>
          </cell>
          <cell r="E26">
            <v>0</v>
          </cell>
          <cell r="F26">
            <v>7.0052019746730324E-2</v>
          </cell>
          <cell r="G26">
            <v>-7.0052019746730324E-2</v>
          </cell>
          <cell r="H26">
            <v>0</v>
          </cell>
          <cell r="I26">
            <v>1.1515400506311834E-13</v>
          </cell>
          <cell r="J26">
            <v>-1.1515400506311834E-13</v>
          </cell>
        </row>
        <row r="27">
          <cell r="A27" t="str">
            <v>PAST DUE LOANS</v>
          </cell>
          <cell r="B27">
            <v>0</v>
          </cell>
          <cell r="C27">
            <v>0</v>
          </cell>
          <cell r="D27">
            <v>2E-14</v>
          </cell>
          <cell r="E27">
            <v>0</v>
          </cell>
          <cell r="F27">
            <v>7.0052019746730324E-2</v>
          </cell>
          <cell r="G27">
            <v>-7.0052019746730324E-2</v>
          </cell>
          <cell r="H27">
            <v>0</v>
          </cell>
          <cell r="I27">
            <v>1.1515400506311834E-13</v>
          </cell>
          <cell r="J27">
            <v>-1.1515400506311834E-13</v>
          </cell>
        </row>
        <row r="28">
          <cell r="A28" t="str">
            <v>CASH</v>
          </cell>
          <cell r="B28">
            <v>0</v>
          </cell>
          <cell r="C28">
            <v>0</v>
          </cell>
          <cell r="D28">
            <v>2E-14</v>
          </cell>
          <cell r="E28">
            <v>0</v>
          </cell>
          <cell r="F28">
            <v>7.0052019746730324E-2</v>
          </cell>
          <cell r="G28">
            <v>-7.0052019746730324E-2</v>
          </cell>
          <cell r="H28">
            <v>0</v>
          </cell>
          <cell r="I28">
            <v>1.1515400506311834E-13</v>
          </cell>
          <cell r="J28">
            <v>-1.1515400506311834E-13</v>
          </cell>
        </row>
        <row r="29">
          <cell r="A29" t="str">
            <v>CASH RESERVE REQUIREMENT</v>
          </cell>
          <cell r="B29">
            <v>0</v>
          </cell>
          <cell r="C29">
            <v>0</v>
          </cell>
          <cell r="D29">
            <v>3.9815723536335764E-14</v>
          </cell>
          <cell r="E29">
            <v>0</v>
          </cell>
          <cell r="F29">
            <v>7.0052019746730324E-2</v>
          </cell>
          <cell r="G29">
            <v>-7.0052019746730324E-2</v>
          </cell>
          <cell r="H29">
            <v>0</v>
          </cell>
          <cell r="I29">
            <v>2.2924700148474643E-13</v>
          </cell>
          <cell r="J29">
            <v>-2.2924700148474643E-13</v>
          </cell>
        </row>
        <row r="30">
          <cell r="A30" t="str">
            <v>POOL USES</v>
          </cell>
          <cell r="B30">
            <v>0</v>
          </cell>
          <cell r="C30">
            <v>0</v>
          </cell>
          <cell r="D30">
            <v>0</v>
          </cell>
          <cell r="E30">
            <v>0.11005201974673032</v>
          </cell>
          <cell r="F30">
            <v>7.0052019746730324E-2</v>
          </cell>
          <cell r="G30">
            <v>3.9999999999999994E-2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TOTAL USES</v>
          </cell>
          <cell r="B31">
            <v>10020</v>
          </cell>
          <cell r="C31">
            <v>28350</v>
          </cell>
          <cell r="D31">
            <v>13946.666666666666</v>
          </cell>
          <cell r="E31">
            <v>0.10443958305565947</v>
          </cell>
          <cell r="F31">
            <v>7.0052019746730324E-2</v>
          </cell>
          <cell r="G31">
            <v>3.4387563308929142E-2</v>
          </cell>
          <cell r="H31">
            <v>119719.23712462441</v>
          </cell>
          <cell r="I31">
            <v>80300.72619734786</v>
          </cell>
          <cell r="J31">
            <v>39418.510927276555</v>
          </cell>
        </row>
        <row r="33">
          <cell r="B33" t="str">
            <v>PLAN</v>
          </cell>
          <cell r="C33" t="str">
            <v>ACT</v>
          </cell>
          <cell r="D33" t="str">
            <v>AVG</v>
          </cell>
          <cell r="E33" t="str">
            <v>INT</v>
          </cell>
          <cell r="F33" t="str">
            <v>FUND</v>
          </cell>
          <cell r="G33" t="str">
            <v xml:space="preserve"> </v>
          </cell>
          <cell r="H33" t="str">
            <v>REV/</v>
          </cell>
          <cell r="I33" t="str">
            <v>EXP/</v>
          </cell>
          <cell r="J33" t="str">
            <v xml:space="preserve"> </v>
          </cell>
        </row>
        <row r="34">
          <cell r="A34" t="str">
            <v>LIABILITIES</v>
          </cell>
          <cell r="B34" t="str">
            <v>VOL</v>
          </cell>
          <cell r="C34" t="str">
            <v>VOL</v>
          </cell>
          <cell r="D34" t="str">
            <v>VOL</v>
          </cell>
          <cell r="E34" t="str">
            <v>RATE</v>
          </cell>
          <cell r="F34" t="str">
            <v>RATE</v>
          </cell>
          <cell r="G34" t="str">
            <v>SPRD</v>
          </cell>
          <cell r="H34" t="str">
            <v>EXP</v>
          </cell>
          <cell r="I34" t="str">
            <v>REV</v>
          </cell>
          <cell r="J34" t="str">
            <v>NRFF</v>
          </cell>
        </row>
        <row r="35">
          <cell r="A35" t="str">
            <v>IBB</v>
          </cell>
          <cell r="B35">
            <v>0</v>
          </cell>
          <cell r="C35">
            <v>0</v>
          </cell>
          <cell r="D35">
            <v>2E-14</v>
          </cell>
          <cell r="E35">
            <v>0</v>
          </cell>
          <cell r="F35">
            <v>7.0052019746730324E-2</v>
          </cell>
          <cell r="G35">
            <v>-7.0052019746730324E-2</v>
          </cell>
          <cell r="H35">
            <v>0</v>
          </cell>
          <cell r="I35">
            <v>1.1515400506311834E-13</v>
          </cell>
          <cell r="J35">
            <v>1.1515400506311834E-13</v>
          </cell>
        </row>
        <row r="36">
          <cell r="A36" t="str">
            <v>IBB-FUNDS MGT</v>
          </cell>
          <cell r="B36">
            <v>0</v>
          </cell>
          <cell r="C36">
            <v>18650</v>
          </cell>
          <cell r="D36">
            <v>2680</v>
          </cell>
          <cell r="E36">
            <v>6.3898257872087957E-2</v>
          </cell>
          <cell r="F36">
            <v>7.0052019746730324E-2</v>
          </cell>
          <cell r="G36">
            <v>-6.1537618746423661E-3</v>
          </cell>
          <cell r="H36">
            <v>14075.123103879099</v>
          </cell>
          <cell r="I36">
            <v>15430.636678457857</v>
          </cell>
          <cell r="J36">
            <v>1355.5135745787575</v>
          </cell>
        </row>
        <row r="37">
          <cell r="A37" t="str">
            <v>IBB - DISC HSE</v>
          </cell>
          <cell r="B37">
            <v>0</v>
          </cell>
          <cell r="C37">
            <v>5000</v>
          </cell>
          <cell r="D37">
            <v>500</v>
          </cell>
          <cell r="E37">
            <v>5.9999999999999894E-2</v>
          </cell>
          <cell r="F37">
            <v>7.0052019746730324E-2</v>
          </cell>
          <cell r="G37">
            <v>-1.005201974673043E-2</v>
          </cell>
          <cell r="H37">
            <v>2465.7534246575301</v>
          </cell>
          <cell r="I37">
            <v>2878.8501265779582</v>
          </cell>
          <cell r="J37">
            <v>413.09670192042813</v>
          </cell>
        </row>
        <row r="38">
          <cell r="A38" t="str">
            <v>IBB-FCY</v>
          </cell>
          <cell r="B38">
            <v>0</v>
          </cell>
          <cell r="C38">
            <v>0</v>
          </cell>
          <cell r="D38">
            <v>2E-14</v>
          </cell>
          <cell r="E38">
            <v>0</v>
          </cell>
          <cell r="F38">
            <v>7.0052019746730324E-2</v>
          </cell>
          <cell r="G38">
            <v>-7.0052019746730324E-2</v>
          </cell>
          <cell r="H38">
            <v>0</v>
          </cell>
          <cell r="I38">
            <v>1.1515400506311834E-13</v>
          </cell>
          <cell r="J38">
            <v>1.1515400506311834E-13</v>
          </cell>
        </row>
        <row r="39">
          <cell r="A39" t="str">
            <v>LEASE SWAP</v>
          </cell>
          <cell r="B39">
            <v>0</v>
          </cell>
          <cell r="C39">
            <v>0</v>
          </cell>
          <cell r="D39">
            <v>2E-14</v>
          </cell>
          <cell r="E39">
            <v>0</v>
          </cell>
          <cell r="F39">
            <v>7.0052019746730324E-2</v>
          </cell>
          <cell r="G39">
            <v>-7.0052019746730324E-2</v>
          </cell>
          <cell r="H39">
            <v>0</v>
          </cell>
          <cell r="I39">
            <v>1.1515400506311834E-13</v>
          </cell>
          <cell r="J39">
            <v>1.1515400506311834E-13</v>
          </cell>
        </row>
        <row r="40">
          <cell r="A40" t="str">
            <v>TBILL SWAPS</v>
          </cell>
          <cell r="B40">
            <v>0</v>
          </cell>
          <cell r="C40">
            <v>0</v>
          </cell>
          <cell r="D40">
            <v>2E-14</v>
          </cell>
          <cell r="E40">
            <v>0</v>
          </cell>
          <cell r="F40">
            <v>7.0052019746730324E-2</v>
          </cell>
          <cell r="G40">
            <v>-7.0052019746730324E-2</v>
          </cell>
          <cell r="H40">
            <v>0</v>
          </cell>
          <cell r="I40">
            <v>1.1515400506311834E-13</v>
          </cell>
          <cell r="J40">
            <v>1.1515400506311834E-13</v>
          </cell>
        </row>
        <row r="41">
          <cell r="A41" t="str">
            <v>SAVINGS A/C</v>
          </cell>
          <cell r="B41">
            <v>0</v>
          </cell>
          <cell r="C41">
            <v>0</v>
          </cell>
          <cell r="D41">
            <v>2E-14</v>
          </cell>
          <cell r="E41">
            <v>0</v>
          </cell>
          <cell r="F41">
            <v>7.0052019746730324E-2</v>
          </cell>
          <cell r="G41">
            <v>-7.0052019746730324E-2</v>
          </cell>
          <cell r="H41">
            <v>0</v>
          </cell>
          <cell r="I41">
            <v>1.1515400506311834E-13</v>
          </cell>
          <cell r="J41">
            <v>1.1515400506311834E-13</v>
          </cell>
        </row>
        <row r="42">
          <cell r="A42" t="str">
            <v>CURRENT A/C-FI</v>
          </cell>
          <cell r="B42">
            <v>0</v>
          </cell>
          <cell r="C42">
            <v>0</v>
          </cell>
          <cell r="D42">
            <v>2E-14</v>
          </cell>
          <cell r="E42">
            <v>0</v>
          </cell>
          <cell r="F42">
            <v>7.0052019746730324E-2</v>
          </cell>
          <cell r="G42">
            <v>-7.0052019746730324E-2</v>
          </cell>
          <cell r="H42">
            <v>0</v>
          </cell>
          <cell r="I42">
            <v>1.1515400506311834E-13</v>
          </cell>
          <cell r="J42">
            <v>1.1515400506311834E-13</v>
          </cell>
        </row>
        <row r="43">
          <cell r="A43" t="str">
            <v>TLINKED INVESTMENT</v>
          </cell>
          <cell r="B43">
            <v>0</v>
          </cell>
          <cell r="C43">
            <v>0</v>
          </cell>
          <cell r="D43">
            <v>2E-14</v>
          </cell>
          <cell r="E43">
            <v>0</v>
          </cell>
          <cell r="F43">
            <v>7.0052019746730324E-2</v>
          </cell>
          <cell r="G43">
            <v>-7.0052019746730324E-2</v>
          </cell>
          <cell r="H43">
            <v>0</v>
          </cell>
          <cell r="I43">
            <v>1.1515400506311834E-13</v>
          </cell>
          <cell r="J43">
            <v>1.1515400506311834E-13</v>
          </cell>
        </row>
        <row r="44">
          <cell r="A44" t="str">
            <v>CURR.A/C-OTHERS</v>
          </cell>
          <cell r="B44">
            <v>0</v>
          </cell>
          <cell r="C44">
            <v>0</v>
          </cell>
          <cell r="D44">
            <v>2.0000000000000001E-13</v>
          </cell>
          <cell r="E44">
            <v>0</v>
          </cell>
          <cell r="F44">
            <v>7.0052019746730324E-2</v>
          </cell>
          <cell r="G44">
            <v>-7.0052019746730324E-2</v>
          </cell>
          <cell r="H44">
            <v>0</v>
          </cell>
          <cell r="I44">
            <v>1.1515400506311836E-12</v>
          </cell>
          <cell r="J44">
            <v>1.1515400506311836E-12</v>
          </cell>
        </row>
        <row r="45">
          <cell r="A45" t="str">
            <v>TIME DEP.</v>
          </cell>
          <cell r="B45">
            <v>0</v>
          </cell>
          <cell r="C45">
            <v>0</v>
          </cell>
          <cell r="D45">
            <v>2.0000000000000001E-13</v>
          </cell>
          <cell r="E45">
            <v>0</v>
          </cell>
          <cell r="F45">
            <v>7.0052019746730324E-2</v>
          </cell>
          <cell r="G45">
            <v>-7.0052019746730324E-2</v>
          </cell>
          <cell r="H45">
            <v>0</v>
          </cell>
          <cell r="I45">
            <v>1.1515400506311836E-12</v>
          </cell>
          <cell r="J45">
            <v>1.1515400506311836E-12</v>
          </cell>
        </row>
        <row r="46">
          <cell r="A46" t="str">
            <v>CALL DEP.</v>
          </cell>
          <cell r="B46">
            <v>0</v>
          </cell>
          <cell r="C46">
            <v>0</v>
          </cell>
          <cell r="D46">
            <v>2.0000000000000001E-13</v>
          </cell>
          <cell r="E46">
            <v>0</v>
          </cell>
          <cell r="F46">
            <v>7.0052019746730324E-2</v>
          </cell>
          <cell r="G46">
            <v>-7.0052019746730324E-2</v>
          </cell>
          <cell r="H46">
            <v>0</v>
          </cell>
          <cell r="I46">
            <v>1.1515400506311836E-12</v>
          </cell>
          <cell r="J46">
            <v>1.1515400506311836E-12</v>
          </cell>
        </row>
        <row r="47">
          <cell r="A47" t="str">
            <v>COLLECTIONS, FIRS</v>
          </cell>
          <cell r="B47">
            <v>0</v>
          </cell>
          <cell r="C47">
            <v>0</v>
          </cell>
          <cell r="D47">
            <v>2E-14</v>
          </cell>
          <cell r="E47">
            <v>0</v>
          </cell>
          <cell r="F47">
            <v>7.0052019746730324E-2</v>
          </cell>
          <cell r="G47">
            <v>-7.0052019746730324E-2</v>
          </cell>
          <cell r="H47">
            <v>0</v>
          </cell>
          <cell r="I47">
            <v>1.1515400506311834E-13</v>
          </cell>
          <cell r="J47">
            <v>1.1515400506311834E-13</v>
          </cell>
        </row>
        <row r="48">
          <cell r="A48" t="str">
            <v xml:space="preserve">AGRIC T-LOANS/SWAPS </v>
          </cell>
          <cell r="B48">
            <v>20</v>
          </cell>
          <cell r="C48">
            <v>0</v>
          </cell>
          <cell r="D48">
            <v>2E-14</v>
          </cell>
          <cell r="E48">
            <v>0</v>
          </cell>
          <cell r="F48">
            <v>7.0052019746730324E-2</v>
          </cell>
          <cell r="G48">
            <v>-7.0052019746730324E-2</v>
          </cell>
          <cell r="H48">
            <v>0</v>
          </cell>
          <cell r="I48">
            <v>1.1515400506311834E-13</v>
          </cell>
          <cell r="J48">
            <v>1.1515400506311834E-13</v>
          </cell>
        </row>
        <row r="49">
          <cell r="A49" t="str">
            <v>BAs SOLD</v>
          </cell>
          <cell r="B49">
            <v>0</v>
          </cell>
          <cell r="C49">
            <v>0.88879869999999994</v>
          </cell>
          <cell r="D49">
            <v>0.8887987000002</v>
          </cell>
          <cell r="E49">
            <v>0.11999999999997296</v>
          </cell>
          <cell r="F49">
            <v>7.0052019746730324E-2</v>
          </cell>
          <cell r="G49">
            <v>4.9947980253242638E-2</v>
          </cell>
          <cell r="H49">
            <v>8.7662337534246557</v>
          </cell>
          <cell r="I49">
            <v>5.1174364999958017</v>
          </cell>
          <cell r="J49">
            <v>-3.648797253428854</v>
          </cell>
        </row>
        <row r="50">
          <cell r="A50" t="str">
            <v>BC $ UE</v>
          </cell>
          <cell r="B50">
            <v>0</v>
          </cell>
          <cell r="C50">
            <v>0</v>
          </cell>
          <cell r="D50">
            <v>2E-14</v>
          </cell>
          <cell r="E50">
            <v>0</v>
          </cell>
          <cell r="F50">
            <v>7.0052019746730324E-2</v>
          </cell>
          <cell r="G50">
            <v>-7.0052019746730324E-2</v>
          </cell>
          <cell r="H50">
            <v>0</v>
          </cell>
          <cell r="I50">
            <v>1.1515400506311834E-13</v>
          </cell>
          <cell r="J50">
            <v>1.1515400506311834E-13</v>
          </cell>
        </row>
        <row r="51">
          <cell r="A51" t="str">
            <v>FEM NAIRA</v>
          </cell>
          <cell r="B51">
            <v>0</v>
          </cell>
          <cell r="C51">
            <v>0</v>
          </cell>
          <cell r="D51">
            <v>2E-14</v>
          </cell>
          <cell r="E51">
            <v>0</v>
          </cell>
          <cell r="F51">
            <v>7.0052019746730324E-2</v>
          </cell>
          <cell r="G51">
            <v>-7.0052019746730324E-2</v>
          </cell>
          <cell r="H51">
            <v>0</v>
          </cell>
          <cell r="I51">
            <v>1.1515400506311834E-13</v>
          </cell>
          <cell r="J51">
            <v>1.1515400506311834E-13</v>
          </cell>
        </row>
        <row r="52">
          <cell r="A52" t="str">
            <v>OTHERS-MD</v>
          </cell>
          <cell r="B52">
            <v>0</v>
          </cell>
          <cell r="C52">
            <v>0</v>
          </cell>
          <cell r="D52">
            <v>2E-14</v>
          </cell>
          <cell r="E52">
            <v>0</v>
          </cell>
          <cell r="F52">
            <v>7.0052019746730324E-2</v>
          </cell>
          <cell r="G52">
            <v>-7.0052019746730324E-2</v>
          </cell>
          <cell r="H52">
            <v>0</v>
          </cell>
          <cell r="I52">
            <v>1.1515400506311834E-13</v>
          </cell>
          <cell r="J52">
            <v>1.1515400506311834E-13</v>
          </cell>
        </row>
        <row r="53">
          <cell r="A53" t="str">
            <v>LOAN LOSS PROVISIONS</v>
          </cell>
          <cell r="B53">
            <v>0</v>
          </cell>
          <cell r="C53">
            <v>0</v>
          </cell>
          <cell r="D53">
            <v>2E-14</v>
          </cell>
          <cell r="E53">
            <v>0</v>
          </cell>
          <cell r="F53">
            <v>7.0052019746730324E-2</v>
          </cell>
          <cell r="G53">
            <v>-7.0052019746730324E-2</v>
          </cell>
          <cell r="H53">
            <v>0</v>
          </cell>
          <cell r="I53">
            <v>1.1515400506311834E-13</v>
          </cell>
          <cell r="J53">
            <v>1.1515400506311834E-13</v>
          </cell>
        </row>
        <row r="54">
          <cell r="A54" t="str">
            <v>POOL SOURCES</v>
          </cell>
          <cell r="B54">
            <v>10000</v>
          </cell>
          <cell r="C54">
            <v>4699.1112012999984</v>
          </cell>
          <cell r="D54">
            <v>10765.777867966666</v>
          </cell>
          <cell r="E54">
            <v>0.11005201974673032</v>
          </cell>
          <cell r="F54">
            <v>7.0052019746730324E-2</v>
          </cell>
          <cell r="G54">
            <v>3.9999999999999994E-2</v>
          </cell>
          <cell r="H54">
            <v>97380.460151866835</v>
          </cell>
          <cell r="I54">
            <v>61986.121955812036</v>
          </cell>
          <cell r="J54">
            <v>-35394.338196054799</v>
          </cell>
        </row>
        <row r="55">
          <cell r="A55" t="str">
            <v>TOTAL USES</v>
          </cell>
          <cell r="B55">
            <v>10020</v>
          </cell>
          <cell r="C55">
            <v>28350</v>
          </cell>
          <cell r="D55">
            <v>13946.666666666666</v>
          </cell>
          <cell r="E55">
            <v>9.9389310620619647E-2</v>
          </cell>
          <cell r="F55">
            <v>7.005201974673031E-2</v>
          </cell>
          <cell r="G55">
            <v>2.9337290873889338E-2</v>
          </cell>
          <cell r="H55">
            <v>113930.10291415689</v>
          </cell>
          <cell r="I55">
            <v>80300.726197347845</v>
          </cell>
          <cell r="J55">
            <v>-33629.376716809034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nk"/>
      <sheetName val="New Databank"/>
      <sheetName val="New Databank (2)"/>
      <sheetName val="Databank (3)"/>
      <sheetName val="Databank (4)"/>
      <sheetName val="Databank (5)"/>
      <sheetName val="Databank (6)"/>
      <sheetName val="JAN-99"/>
      <sheetName val="FEB-99"/>
      <sheetName val="Mar-99"/>
      <sheetName val="Apr-99"/>
      <sheetName val="May-99"/>
      <sheetName val="June-99"/>
      <sheetName val="July-99"/>
      <sheetName val="Aug-99 "/>
      <sheetName val="Sept-99"/>
      <sheetName val="Oct-99"/>
      <sheetName val="Nov-99 "/>
      <sheetName val="DEC"/>
      <sheetName val="Georges"/>
      <sheetName val="D"/>
      <sheetName val="INVEST_BANK_GROUP"/>
      <sheetName val="Master"/>
      <sheetName val="Non-SAP journals"/>
      <sheetName val="Exch rates"/>
      <sheetName val="JAN (2)"/>
      <sheetName val="mar"/>
      <sheetName val="Sheet1"/>
      <sheetName val="Sheet 15 movt ITF"/>
      <sheetName val="Sheet 10 movt PAYE"/>
      <sheetName val="New_Databank3"/>
      <sheetName val="New_Databank_(2)3"/>
      <sheetName val="Databank_(3)3"/>
      <sheetName val="Databank_(4)3"/>
      <sheetName val="Databank_(5)3"/>
      <sheetName val="Databank_(6)3"/>
      <sheetName val="Aug-99_3"/>
      <sheetName val="Nov-99_3"/>
      <sheetName val="Non-SAP_journals3"/>
      <sheetName val="Exch_rates3"/>
      <sheetName val="JAN_(2)3"/>
      <sheetName val="New_Databank1"/>
      <sheetName val="New_Databank_(2)1"/>
      <sheetName val="Databank_(3)1"/>
      <sheetName val="Databank_(4)1"/>
      <sheetName val="Databank_(5)1"/>
      <sheetName val="Databank_(6)1"/>
      <sheetName val="Aug-99_1"/>
      <sheetName val="Nov-99_1"/>
      <sheetName val="Non-SAP_journals1"/>
      <sheetName val="Exch_rates1"/>
      <sheetName val="JAN_(2)1"/>
      <sheetName val="New_Databank"/>
      <sheetName val="New_Databank_(2)"/>
      <sheetName val="Databank_(3)"/>
      <sheetName val="Databank_(4)"/>
      <sheetName val="Databank_(5)"/>
      <sheetName val="Databank_(6)"/>
      <sheetName val="Aug-99_"/>
      <sheetName val="Nov-99_"/>
      <sheetName val="Non-SAP_journals"/>
      <sheetName val="Exch_rates"/>
      <sheetName val="JAN_(2)"/>
      <sheetName val="New_Databank2"/>
      <sheetName val="New_Databank_(2)2"/>
      <sheetName val="Databank_(3)2"/>
      <sheetName val="Databank_(4)2"/>
      <sheetName val="Databank_(5)2"/>
      <sheetName val="Databank_(6)2"/>
      <sheetName val="Aug-99_2"/>
      <sheetName val="Nov-99_2"/>
      <sheetName val="Non-SAP_journals2"/>
      <sheetName val="Exch_rates2"/>
      <sheetName val="JAN_(2)2"/>
      <sheetName val="New_Databank12"/>
      <sheetName val="New_Databank_(2)12"/>
      <sheetName val="Databank_(3)12"/>
      <sheetName val="Databank_(4)12"/>
      <sheetName val="Databank_(5)12"/>
      <sheetName val="Databank_(6)12"/>
      <sheetName val="Aug-99_12"/>
      <sheetName val="Nov-99_12"/>
      <sheetName val="Non-SAP_journals12"/>
      <sheetName val="Exch_rates12"/>
      <sheetName val="JAN_(2)12"/>
      <sheetName val="New_Databank4"/>
      <sheetName val="New_Databank_(2)4"/>
      <sheetName val="Databank_(3)4"/>
      <sheetName val="Databank_(4)4"/>
      <sheetName val="Databank_(5)4"/>
      <sheetName val="Databank_(6)4"/>
      <sheetName val="Aug-99_4"/>
      <sheetName val="Nov-99_4"/>
      <sheetName val="Non-SAP_journals4"/>
      <sheetName val="Exch_rates4"/>
      <sheetName val="JAN_(2)4"/>
      <sheetName val="New_Databank5"/>
      <sheetName val="New_Databank_(2)5"/>
      <sheetName val="Databank_(3)5"/>
      <sheetName val="Databank_(4)5"/>
      <sheetName val="Databank_(5)5"/>
      <sheetName val="Databank_(6)5"/>
      <sheetName val="Aug-99_5"/>
      <sheetName val="Nov-99_5"/>
      <sheetName val="Non-SAP_journals5"/>
      <sheetName val="Exch_rates5"/>
      <sheetName val="JAN_(2)5"/>
      <sheetName val="New_Databank6"/>
      <sheetName val="New_Databank_(2)6"/>
      <sheetName val="Databank_(3)6"/>
      <sheetName val="Databank_(4)6"/>
      <sheetName val="Databank_(5)6"/>
      <sheetName val="Databank_(6)6"/>
      <sheetName val="Aug-99_6"/>
      <sheetName val="Nov-99_6"/>
      <sheetName val="Non-SAP_journals6"/>
      <sheetName val="Exch_rates6"/>
      <sheetName val="JAN_(2)6"/>
      <sheetName val="New_Databank7"/>
      <sheetName val="New_Databank_(2)7"/>
      <sheetName val="Databank_(3)7"/>
      <sheetName val="Databank_(4)7"/>
      <sheetName val="Databank_(5)7"/>
      <sheetName val="Databank_(6)7"/>
      <sheetName val="Aug-99_7"/>
      <sheetName val="Nov-99_7"/>
      <sheetName val="Non-SAP_journals7"/>
      <sheetName val="Exch_rates7"/>
      <sheetName val="JAN_(2)7"/>
      <sheetName val="New_Databank10"/>
      <sheetName val="New_Databank_(2)10"/>
      <sheetName val="Databank_(3)10"/>
      <sheetName val="Databank_(4)10"/>
      <sheetName val="Databank_(5)10"/>
      <sheetName val="Databank_(6)10"/>
      <sheetName val="Aug-99_10"/>
      <sheetName val="Nov-99_10"/>
      <sheetName val="Non-SAP_journals10"/>
      <sheetName val="Exch_rates10"/>
      <sheetName val="JAN_(2)10"/>
      <sheetName val="New_Databank8"/>
      <sheetName val="New_Databank_(2)8"/>
      <sheetName val="Databank_(3)8"/>
      <sheetName val="Databank_(4)8"/>
      <sheetName val="Databank_(5)8"/>
      <sheetName val="Databank_(6)8"/>
      <sheetName val="Aug-99_8"/>
      <sheetName val="Nov-99_8"/>
      <sheetName val="Non-SAP_journals8"/>
      <sheetName val="Exch_rates8"/>
      <sheetName val="JAN_(2)8"/>
      <sheetName val="New_Databank9"/>
      <sheetName val="New_Databank_(2)9"/>
      <sheetName val="Databank_(3)9"/>
      <sheetName val="Databank_(4)9"/>
      <sheetName val="Databank_(5)9"/>
      <sheetName val="Databank_(6)9"/>
      <sheetName val="Aug-99_9"/>
      <sheetName val="Nov-99_9"/>
      <sheetName val="Non-SAP_journals9"/>
      <sheetName val="Exch_rates9"/>
      <sheetName val="JAN_(2)9"/>
      <sheetName val="New_Databank11"/>
      <sheetName val="New_Databank_(2)11"/>
      <sheetName val="Databank_(3)11"/>
      <sheetName val="Databank_(4)11"/>
      <sheetName val="Databank_(5)11"/>
      <sheetName val="Databank_(6)11"/>
      <sheetName val="Aug-99_11"/>
      <sheetName val="Nov-99_11"/>
      <sheetName val="Non-SAP_journals11"/>
      <sheetName val="Exch_rates11"/>
      <sheetName val="JAN_(2)11"/>
      <sheetName val="New_Databank13"/>
      <sheetName val="New_Databank_(2)13"/>
      <sheetName val="Databank_(3)13"/>
      <sheetName val="Databank_(4)13"/>
      <sheetName val="Databank_(5)13"/>
      <sheetName val="Databank_(6)13"/>
      <sheetName val="Aug-99_13"/>
      <sheetName val="Nov-99_13"/>
      <sheetName val="Non-SAP_journals13"/>
      <sheetName val="Exch_rates13"/>
      <sheetName val="JAN_(2)13"/>
      <sheetName val="New_Databank14"/>
      <sheetName val="New_Databank_(2)14"/>
      <sheetName val="Databank_(3)14"/>
      <sheetName val="Databank_(4)14"/>
      <sheetName val="Databank_(5)14"/>
      <sheetName val="Databank_(6)14"/>
      <sheetName val="Aug-99_14"/>
      <sheetName val="Nov-99_14"/>
      <sheetName val="Non-SAP_journals14"/>
      <sheetName val="Exch_rates14"/>
      <sheetName val="JAN_(2)14"/>
      <sheetName val="New_Databank15"/>
      <sheetName val="New_Databank_(2)15"/>
      <sheetName val="Databank_(3)15"/>
      <sheetName val="Databank_(4)15"/>
      <sheetName val="Databank_(5)15"/>
      <sheetName val="Databank_(6)15"/>
      <sheetName val="Aug-99_15"/>
      <sheetName val="Nov-99_15"/>
      <sheetName val="Non-SAP_journals15"/>
      <sheetName val="Exch_rates15"/>
      <sheetName val="JAN_(2)15"/>
      <sheetName val="New_Databank16"/>
      <sheetName val="New_Databank_(2)16"/>
      <sheetName val="Databank_(3)16"/>
      <sheetName val="Databank_(4)16"/>
      <sheetName val="Databank_(5)16"/>
      <sheetName val="Databank_(6)16"/>
      <sheetName val="Aug-99_16"/>
      <sheetName val="Nov-99_16"/>
      <sheetName val="Non-SAP_journals16"/>
      <sheetName val="Exch_rates16"/>
      <sheetName val="JAN_(2)16"/>
      <sheetName val="New_Databank30"/>
      <sheetName val="New_Databank_(2)30"/>
      <sheetName val="Databank_(3)30"/>
      <sheetName val="Databank_(4)30"/>
      <sheetName val="Databank_(5)30"/>
      <sheetName val="Databank_(6)30"/>
      <sheetName val="Aug-99_30"/>
      <sheetName val="Nov-99_30"/>
      <sheetName val="Non-SAP_journals30"/>
      <sheetName val="Exch_rates30"/>
      <sheetName val="JAN_(2)30"/>
      <sheetName val="New_Databank17"/>
      <sheetName val="New_Databank_(2)17"/>
      <sheetName val="Databank_(3)17"/>
      <sheetName val="Databank_(4)17"/>
      <sheetName val="Databank_(5)17"/>
      <sheetName val="Databank_(6)17"/>
      <sheetName val="Aug-99_17"/>
      <sheetName val="Nov-99_17"/>
      <sheetName val="Non-SAP_journals17"/>
      <sheetName val="Exch_rates17"/>
      <sheetName val="JAN_(2)17"/>
      <sheetName val="New_Databank20"/>
      <sheetName val="New_Databank_(2)20"/>
      <sheetName val="Databank_(3)20"/>
      <sheetName val="Databank_(4)20"/>
      <sheetName val="Databank_(5)20"/>
      <sheetName val="Databank_(6)20"/>
      <sheetName val="Aug-99_20"/>
      <sheetName val="Nov-99_20"/>
      <sheetName val="Non-SAP_journals20"/>
      <sheetName val="Exch_rates20"/>
      <sheetName val="JAN_(2)20"/>
      <sheetName val="New_Databank19"/>
      <sheetName val="New_Databank_(2)19"/>
      <sheetName val="Databank_(3)19"/>
      <sheetName val="Databank_(4)19"/>
      <sheetName val="Databank_(5)19"/>
      <sheetName val="Databank_(6)19"/>
      <sheetName val="Aug-99_19"/>
      <sheetName val="Nov-99_19"/>
      <sheetName val="Non-SAP_journals19"/>
      <sheetName val="Exch_rates19"/>
      <sheetName val="JAN_(2)19"/>
      <sheetName val="New_Databank18"/>
      <sheetName val="New_Databank_(2)18"/>
      <sheetName val="Databank_(3)18"/>
      <sheetName val="Databank_(4)18"/>
      <sheetName val="Databank_(5)18"/>
      <sheetName val="Databank_(6)18"/>
      <sheetName val="Aug-99_18"/>
      <sheetName val="Nov-99_18"/>
      <sheetName val="Non-SAP_journals18"/>
      <sheetName val="Exch_rates18"/>
      <sheetName val="JAN_(2)18"/>
      <sheetName val="New_Databank21"/>
      <sheetName val="New_Databank_(2)21"/>
      <sheetName val="Databank_(3)21"/>
      <sheetName val="Databank_(4)21"/>
      <sheetName val="Databank_(5)21"/>
      <sheetName val="Databank_(6)21"/>
      <sheetName val="Aug-99_21"/>
      <sheetName val="Nov-99_21"/>
      <sheetName val="Non-SAP_journals21"/>
      <sheetName val="Exch_rates21"/>
      <sheetName val="JAN_(2)21"/>
      <sheetName val="New_Databank27"/>
      <sheetName val="New_Databank_(2)27"/>
      <sheetName val="Databank_(3)27"/>
      <sheetName val="Databank_(4)27"/>
      <sheetName val="Databank_(5)27"/>
      <sheetName val="Databank_(6)27"/>
      <sheetName val="Aug-99_27"/>
      <sheetName val="Nov-99_27"/>
      <sheetName val="Non-SAP_journals27"/>
      <sheetName val="Exch_rates27"/>
      <sheetName val="JAN_(2)27"/>
      <sheetName val="New_Databank22"/>
      <sheetName val="New_Databank_(2)22"/>
      <sheetName val="Databank_(3)22"/>
      <sheetName val="Databank_(4)22"/>
      <sheetName val="Databank_(5)22"/>
      <sheetName val="Databank_(6)22"/>
      <sheetName val="Aug-99_22"/>
      <sheetName val="Nov-99_22"/>
      <sheetName val="Non-SAP_journals22"/>
      <sheetName val="Exch_rates22"/>
      <sheetName val="JAN_(2)22"/>
      <sheetName val="New_Databank23"/>
      <sheetName val="New_Databank_(2)23"/>
      <sheetName val="Databank_(3)23"/>
      <sheetName val="Databank_(4)23"/>
      <sheetName val="Databank_(5)23"/>
      <sheetName val="Databank_(6)23"/>
      <sheetName val="Aug-99_23"/>
      <sheetName val="Nov-99_23"/>
      <sheetName val="Non-SAP_journals23"/>
      <sheetName val="Exch_rates23"/>
      <sheetName val="JAN_(2)23"/>
      <sheetName val="New_Databank24"/>
      <sheetName val="New_Databank_(2)24"/>
      <sheetName val="Databank_(3)24"/>
      <sheetName val="Databank_(4)24"/>
      <sheetName val="Databank_(5)24"/>
      <sheetName val="Databank_(6)24"/>
      <sheetName val="Aug-99_24"/>
      <sheetName val="Nov-99_24"/>
      <sheetName val="Non-SAP_journals24"/>
      <sheetName val="Exch_rates24"/>
      <sheetName val="JAN_(2)24"/>
      <sheetName val="New_Databank25"/>
      <sheetName val="New_Databank_(2)25"/>
      <sheetName val="Databank_(3)25"/>
      <sheetName val="Databank_(4)25"/>
      <sheetName val="Databank_(5)25"/>
      <sheetName val="Databank_(6)25"/>
      <sheetName val="Aug-99_25"/>
      <sheetName val="Nov-99_25"/>
      <sheetName val="Non-SAP_journals25"/>
      <sheetName val="Exch_rates25"/>
      <sheetName val="JAN_(2)25"/>
      <sheetName val="New_Databank26"/>
      <sheetName val="New_Databank_(2)26"/>
      <sheetName val="Databank_(3)26"/>
      <sheetName val="Databank_(4)26"/>
      <sheetName val="Databank_(5)26"/>
      <sheetName val="Databank_(6)26"/>
      <sheetName val="Aug-99_26"/>
      <sheetName val="Nov-99_26"/>
      <sheetName val="Non-SAP_journals26"/>
      <sheetName val="Exch_rates26"/>
      <sheetName val="JAN_(2)26"/>
      <sheetName val="New_Databank28"/>
      <sheetName val="New_Databank_(2)28"/>
      <sheetName val="Databank_(3)28"/>
      <sheetName val="Databank_(4)28"/>
      <sheetName val="Databank_(5)28"/>
      <sheetName val="Databank_(6)28"/>
      <sheetName val="Aug-99_28"/>
      <sheetName val="Nov-99_28"/>
      <sheetName val="Non-SAP_journals28"/>
      <sheetName val="Exch_rates28"/>
      <sheetName val="JAN_(2)28"/>
      <sheetName val="New_Databank29"/>
      <sheetName val="New_Databank_(2)29"/>
      <sheetName val="Databank_(3)29"/>
      <sheetName val="Databank_(4)29"/>
      <sheetName val="Databank_(5)29"/>
      <sheetName val="Databank_(6)29"/>
      <sheetName val="Aug-99_29"/>
      <sheetName val="Nov-99_29"/>
      <sheetName val="Non-SAP_journals29"/>
      <sheetName val="Exch_rates29"/>
      <sheetName val="JAN_(2)29"/>
      <sheetName val="New_Databank31"/>
      <sheetName val="New_Databank_(2)31"/>
      <sheetName val="Databank_(3)31"/>
      <sheetName val="Databank_(4)31"/>
      <sheetName val="Databank_(5)31"/>
      <sheetName val="Databank_(6)31"/>
      <sheetName val="Aug-99_31"/>
      <sheetName val="Nov-99_31"/>
      <sheetName val="Non-SAP_journals31"/>
      <sheetName val="Exch_rates31"/>
      <sheetName val="JAN_(2)31"/>
      <sheetName val="New_Databank32"/>
      <sheetName val="New_Databank_(2)32"/>
      <sheetName val="Databank_(3)32"/>
      <sheetName val="Databank_(4)32"/>
      <sheetName val="Databank_(5)32"/>
      <sheetName val="Databank_(6)32"/>
      <sheetName val="Aug-99_32"/>
      <sheetName val="Nov-99_32"/>
      <sheetName val="Non-SAP_journals32"/>
      <sheetName val="Exch_rates32"/>
      <sheetName val="JAN_(2)32"/>
      <sheetName val="New_Databank35"/>
      <sheetName val="New_Databank_(2)35"/>
      <sheetName val="Databank_(3)35"/>
      <sheetName val="Databank_(4)35"/>
      <sheetName val="Databank_(5)35"/>
      <sheetName val="Databank_(6)35"/>
      <sheetName val="Aug-99_35"/>
      <sheetName val="Nov-99_35"/>
      <sheetName val="Non-SAP_journals35"/>
      <sheetName val="Exch_rates35"/>
      <sheetName val="JAN_(2)35"/>
      <sheetName val="New_Databank33"/>
      <sheetName val="New_Databank_(2)33"/>
      <sheetName val="Databank_(3)33"/>
      <sheetName val="Databank_(4)33"/>
      <sheetName val="Databank_(5)33"/>
      <sheetName val="Databank_(6)33"/>
      <sheetName val="Aug-99_33"/>
      <sheetName val="Nov-99_33"/>
      <sheetName val="Non-SAP_journals33"/>
      <sheetName val="Exch_rates33"/>
      <sheetName val="JAN_(2)33"/>
      <sheetName val="New_Databank34"/>
      <sheetName val="New_Databank_(2)34"/>
      <sheetName val="Databank_(3)34"/>
      <sheetName val="Databank_(4)34"/>
      <sheetName val="Databank_(5)34"/>
      <sheetName val="Databank_(6)34"/>
      <sheetName val="Aug-99_34"/>
      <sheetName val="Nov-99_34"/>
      <sheetName val="Non-SAP_journals34"/>
      <sheetName val="Exch_rates34"/>
      <sheetName val="JAN_(2)34"/>
      <sheetName val="New_Databank36"/>
      <sheetName val="New_Databank_(2)36"/>
      <sheetName val="Databank_(3)36"/>
      <sheetName val="Databank_(4)36"/>
      <sheetName val="Databank_(5)36"/>
      <sheetName val="Databank_(6)36"/>
      <sheetName val="Aug-99_36"/>
      <sheetName val="Nov-99_36"/>
      <sheetName val="Non-SAP_journals36"/>
      <sheetName val="Exch_rates36"/>
      <sheetName val="JAN_(2)36"/>
      <sheetName val="New_Databank37"/>
      <sheetName val="New_Databank_(2)37"/>
      <sheetName val="Databank_(3)37"/>
      <sheetName val="Databank_(4)37"/>
      <sheetName val="Databank_(5)37"/>
      <sheetName val="Databank_(6)37"/>
      <sheetName val="Aug-99_37"/>
      <sheetName val="Nov-99_37"/>
      <sheetName val="Non-SAP_journals37"/>
      <sheetName val="Exch_rates37"/>
      <sheetName val="JAN_(2)37"/>
      <sheetName val="New_Databank38"/>
      <sheetName val="New_Databank_(2)38"/>
      <sheetName val="Databank_(3)38"/>
      <sheetName val="Databank_(4)38"/>
      <sheetName val="Databank_(5)38"/>
      <sheetName val="Databank_(6)38"/>
      <sheetName val="Aug-99_38"/>
      <sheetName val="Nov-99_38"/>
      <sheetName val="Non-SAP_journals38"/>
      <sheetName val="Exch_rates38"/>
      <sheetName val="JAN_(2)38"/>
      <sheetName val="New_Databank39"/>
      <sheetName val="New_Databank_(2)39"/>
      <sheetName val="Databank_(3)39"/>
      <sheetName val="Databank_(4)39"/>
      <sheetName val="Databank_(5)39"/>
      <sheetName val="Databank_(6)39"/>
      <sheetName val="Aug-99_39"/>
      <sheetName val="Nov-99_39"/>
      <sheetName val="Non-SAP_journals39"/>
      <sheetName val="Exch_rates39"/>
      <sheetName val="JAN_(2)39"/>
      <sheetName val="New_Databank40"/>
      <sheetName val="New_Databank_(2)40"/>
      <sheetName val="Databank_(3)40"/>
      <sheetName val="Databank_(4)40"/>
      <sheetName val="Databank_(5)40"/>
      <sheetName val="Databank_(6)40"/>
      <sheetName val="Aug-99_40"/>
      <sheetName val="Nov-99_40"/>
      <sheetName val="Non-SAP_journals40"/>
      <sheetName val="Exch_rates40"/>
      <sheetName val="JAN_(2)40"/>
      <sheetName val="New_Databank42"/>
      <sheetName val="New_Databank_(2)42"/>
      <sheetName val="Databank_(3)42"/>
      <sheetName val="Databank_(4)42"/>
      <sheetName val="Databank_(5)42"/>
      <sheetName val="Databank_(6)42"/>
      <sheetName val="Aug-99_42"/>
      <sheetName val="Nov-99_42"/>
      <sheetName val="Non-SAP_journals42"/>
      <sheetName val="Exch_rates42"/>
      <sheetName val="JAN_(2)42"/>
      <sheetName val="New_Databank41"/>
      <sheetName val="New_Databank_(2)41"/>
      <sheetName val="Databank_(3)41"/>
      <sheetName val="Databank_(4)41"/>
      <sheetName val="Databank_(5)41"/>
      <sheetName val="Databank_(6)41"/>
      <sheetName val="Aug-99_41"/>
      <sheetName val="Nov-99_41"/>
      <sheetName val="Non-SAP_journals41"/>
      <sheetName val="Exch_rates41"/>
      <sheetName val="JAN_(2)41"/>
      <sheetName val="New_Databank43"/>
      <sheetName val="New_Databank_(2)43"/>
      <sheetName val="Databank_(3)43"/>
      <sheetName val="Databank_(4)43"/>
      <sheetName val="Databank_(5)43"/>
      <sheetName val="Databank_(6)43"/>
      <sheetName val="Aug-99_43"/>
      <sheetName val="Nov-99_43"/>
      <sheetName val="Non-SAP_journals43"/>
      <sheetName val="Exch_rates43"/>
      <sheetName val="JAN_(2)43"/>
      <sheetName val="New_Databank44"/>
      <sheetName val="New_Databank_(2)44"/>
      <sheetName val="Databank_(3)44"/>
      <sheetName val="Databank_(4)44"/>
      <sheetName val="Databank_(5)44"/>
      <sheetName val="Databank_(6)44"/>
      <sheetName val="Aug-99_44"/>
      <sheetName val="Nov-99_44"/>
      <sheetName val="Non-SAP_journals44"/>
      <sheetName val="Exch_rates44"/>
      <sheetName val="JAN_(2)44"/>
      <sheetName val="New_Databank45"/>
      <sheetName val="New_Databank_(2)45"/>
      <sheetName val="Databank_(3)45"/>
      <sheetName val="Databank_(4)45"/>
      <sheetName val="Databank_(5)45"/>
      <sheetName val="Databank_(6)45"/>
      <sheetName val="Aug-99_45"/>
      <sheetName val="Nov-99_45"/>
      <sheetName val="Non-SAP_journals45"/>
      <sheetName val="Exch_rates45"/>
      <sheetName val="JAN_(2)45"/>
      <sheetName val="New_Databank46"/>
      <sheetName val="New_Databank_(2)46"/>
      <sheetName val="Databank_(3)46"/>
      <sheetName val="Databank_(4)46"/>
      <sheetName val="Databank_(5)46"/>
      <sheetName val="Databank_(6)46"/>
      <sheetName val="Aug-99_46"/>
      <sheetName val="Nov-99_46"/>
      <sheetName val="Non-SAP_journals46"/>
      <sheetName val="Exch_rates46"/>
      <sheetName val="JAN_(2)46"/>
      <sheetName val="New_Databank47"/>
      <sheetName val="New_Databank_(2)47"/>
      <sheetName val="Databank_(3)47"/>
      <sheetName val="Databank_(4)47"/>
      <sheetName val="Databank_(5)47"/>
      <sheetName val="Databank_(6)47"/>
      <sheetName val="Aug-99_47"/>
      <sheetName val="Nov-99_47"/>
      <sheetName val="Non-SAP_journals47"/>
      <sheetName val="Exch_rates47"/>
      <sheetName val="JAN_(2)47"/>
      <sheetName val="New_Databank48"/>
      <sheetName val="New_Databank_(2)48"/>
      <sheetName val="Databank_(3)48"/>
      <sheetName val="Databank_(4)48"/>
      <sheetName val="Databank_(5)48"/>
      <sheetName val="Databank_(6)48"/>
      <sheetName val="Aug-99_48"/>
      <sheetName val="Nov-99_48"/>
      <sheetName val="Non-SAP_journals48"/>
      <sheetName val="Exch_rates48"/>
      <sheetName val="JAN_(2)48"/>
      <sheetName val="Total Deduction - Jan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L12">
            <v>1</v>
          </cell>
          <cell r="M12" t="str">
            <v>John Dowd</v>
          </cell>
          <cell r="N12">
            <v>286345</v>
          </cell>
          <cell r="O12">
            <v>0</v>
          </cell>
          <cell r="P12">
            <v>0</v>
          </cell>
          <cell r="Q12">
            <v>0</v>
          </cell>
          <cell r="R12">
            <v>286345</v>
          </cell>
          <cell r="S12">
            <v>286345</v>
          </cell>
          <cell r="T12">
            <v>57685.67</v>
          </cell>
          <cell r="U12">
            <v>228659.33000000002</v>
          </cell>
          <cell r="V12">
            <v>56081.5</v>
          </cell>
          <cell r="W12">
            <v>56081.5</v>
          </cell>
          <cell r="X12">
            <v>0</v>
          </cell>
          <cell r="Y12">
            <v>0</v>
          </cell>
          <cell r="Z12">
            <v>230263.5</v>
          </cell>
          <cell r="AA12">
            <v>286345</v>
          </cell>
          <cell r="AB12">
            <v>0</v>
          </cell>
        </row>
        <row r="14">
          <cell r="L14">
            <v>2</v>
          </cell>
          <cell r="M14" t="str">
            <v>Chinwe Obiageli Umeuwa</v>
          </cell>
          <cell r="N14">
            <v>33131.18</v>
          </cell>
          <cell r="O14">
            <v>263.92</v>
          </cell>
          <cell r="P14">
            <v>3313.12</v>
          </cell>
          <cell r="Q14">
            <v>0</v>
          </cell>
          <cell r="R14">
            <v>36708.22</v>
          </cell>
          <cell r="S14">
            <v>254506.72084819217</v>
          </cell>
          <cell r="T14">
            <v>64094.19</v>
          </cell>
          <cell r="U14">
            <v>190412.53084819217</v>
          </cell>
          <cell r="V14">
            <v>34488.409202782372</v>
          </cell>
          <cell r="W14">
            <v>4382.67</v>
          </cell>
          <cell r="X14">
            <v>100</v>
          </cell>
          <cell r="Y14">
            <v>901.55</v>
          </cell>
          <cell r="Z14">
            <v>0</v>
          </cell>
          <cell r="AA14">
            <v>5384.22</v>
          </cell>
          <cell r="AB14">
            <v>31324</v>
          </cell>
        </row>
        <row r="16">
          <cell r="L16">
            <v>3</v>
          </cell>
          <cell r="M16" t="str">
            <v>Offiong Ani Offiong</v>
          </cell>
          <cell r="N16">
            <v>31578.75</v>
          </cell>
          <cell r="O16">
            <v>863.92</v>
          </cell>
          <cell r="P16">
            <v>2000</v>
          </cell>
          <cell r="Q16">
            <v>0</v>
          </cell>
          <cell r="R16">
            <v>34442.67</v>
          </cell>
          <cell r="S16">
            <v>204667.43762452103</v>
          </cell>
          <cell r="T16">
            <v>59528.480000000003</v>
          </cell>
          <cell r="U16">
            <v>145138.95762452102</v>
          </cell>
          <cell r="V16">
            <v>32032.14322282088</v>
          </cell>
          <cell r="W16">
            <v>3831.25</v>
          </cell>
          <cell r="X16">
            <v>100</v>
          </cell>
          <cell r="Y16">
            <v>865.35</v>
          </cell>
          <cell r="Z16">
            <v>0</v>
          </cell>
          <cell r="AA16">
            <v>4796.6000000000004</v>
          </cell>
          <cell r="AB16">
            <v>29646.07</v>
          </cell>
        </row>
        <row r="18">
          <cell r="L18">
            <v>4</v>
          </cell>
          <cell r="M18" t="str">
            <v>Mohammed Babangida Adam</v>
          </cell>
          <cell r="N18">
            <v>31578.75</v>
          </cell>
          <cell r="O18">
            <v>863.92</v>
          </cell>
          <cell r="P18">
            <v>2000</v>
          </cell>
          <cell r="Q18">
            <v>0</v>
          </cell>
          <cell r="R18">
            <v>34442.67</v>
          </cell>
          <cell r="S18">
            <v>238918.81262452103</v>
          </cell>
          <cell r="T18">
            <v>59528.480000000003</v>
          </cell>
          <cell r="U18">
            <v>179390.33262452102</v>
          </cell>
          <cell r="V18">
            <v>32032.14322282088</v>
          </cell>
          <cell r="W18">
            <v>3831.25</v>
          </cell>
          <cell r="X18">
            <v>100</v>
          </cell>
          <cell r="Y18">
            <v>865.35</v>
          </cell>
          <cell r="Z18">
            <v>0</v>
          </cell>
          <cell r="AA18">
            <v>4796.6000000000004</v>
          </cell>
          <cell r="AB18">
            <v>29646.07</v>
          </cell>
        </row>
        <row r="19">
          <cell r="M19" t="str">
            <v xml:space="preserve"> </v>
          </cell>
          <cell r="N19">
            <v>0</v>
          </cell>
          <cell r="O19" t="str">
            <v xml:space="preserve"> 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 xml:space="preserve"> 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 xml:space="preserve">  </v>
          </cell>
        </row>
        <row r="20">
          <cell r="L20">
            <v>5</v>
          </cell>
          <cell r="M20" t="str">
            <v>Abdul-Fatai Tunde Suleiman</v>
          </cell>
          <cell r="N20">
            <v>10274.11</v>
          </cell>
          <cell r="O20">
            <v>901.42</v>
          </cell>
          <cell r="P20">
            <v>1500</v>
          </cell>
          <cell r="Q20">
            <v>0</v>
          </cell>
          <cell r="R20">
            <v>12675.53</v>
          </cell>
          <cell r="S20">
            <v>86519.57743902439</v>
          </cell>
          <cell r="T20">
            <v>29575.46</v>
          </cell>
          <cell r="U20">
            <v>56944.11743902439</v>
          </cell>
          <cell r="V20">
            <v>6307.8268471883475</v>
          </cell>
          <cell r="W20">
            <v>306.10000000000002</v>
          </cell>
          <cell r="X20">
            <v>100</v>
          </cell>
          <cell r="Y20">
            <v>284.63</v>
          </cell>
          <cell r="Z20">
            <v>0</v>
          </cell>
          <cell r="AA20">
            <v>690.73</v>
          </cell>
          <cell r="AB20">
            <v>11984.800000000001</v>
          </cell>
        </row>
        <row r="22">
          <cell r="L22">
            <v>6</v>
          </cell>
          <cell r="M22" t="str">
            <v>Dayo Obed Amupitan</v>
          </cell>
          <cell r="N22">
            <v>31578.75</v>
          </cell>
          <cell r="O22">
            <v>863.92</v>
          </cell>
          <cell r="P22">
            <v>2000</v>
          </cell>
          <cell r="Q22">
            <v>0</v>
          </cell>
          <cell r="R22">
            <v>34442.67</v>
          </cell>
          <cell r="S22">
            <v>204667.43762452103</v>
          </cell>
          <cell r="T22">
            <v>59528.480000000003</v>
          </cell>
          <cell r="U22">
            <v>145138.95762452102</v>
          </cell>
          <cell r="V22">
            <v>32032.14322282088</v>
          </cell>
          <cell r="W22">
            <v>3831.25</v>
          </cell>
          <cell r="X22">
            <v>100</v>
          </cell>
          <cell r="Y22">
            <v>865.35</v>
          </cell>
          <cell r="Z22">
            <v>0</v>
          </cell>
          <cell r="AA22">
            <v>4796.6000000000004</v>
          </cell>
          <cell r="AB22">
            <v>29646.07</v>
          </cell>
        </row>
        <row r="24">
          <cell r="L24">
            <v>7</v>
          </cell>
          <cell r="M24" t="str">
            <v>Dapo Oyelekan</v>
          </cell>
          <cell r="N24">
            <v>10274.11</v>
          </cell>
          <cell r="O24">
            <v>901.42</v>
          </cell>
          <cell r="P24">
            <v>1500</v>
          </cell>
          <cell r="Q24">
            <v>11121.7</v>
          </cell>
          <cell r="R24">
            <v>23797.230000000003</v>
          </cell>
          <cell r="S24">
            <v>86519.577439024404</v>
          </cell>
          <cell r="T24">
            <v>29575.46</v>
          </cell>
          <cell r="U24">
            <v>56944.117439024405</v>
          </cell>
          <cell r="V24">
            <v>6307.8268471883475</v>
          </cell>
          <cell r="W24">
            <v>306.10000000000002</v>
          </cell>
          <cell r="X24">
            <v>100</v>
          </cell>
          <cell r="Y24">
            <v>284.63</v>
          </cell>
          <cell r="Z24">
            <v>0</v>
          </cell>
          <cell r="AA24">
            <v>690.73</v>
          </cell>
          <cell r="AB24">
            <v>23106.500000000004</v>
          </cell>
        </row>
        <row r="26">
          <cell r="L26">
            <v>8</v>
          </cell>
          <cell r="M26" t="str">
            <v>Nasihu Abdul-Majid Umar</v>
          </cell>
          <cell r="N26">
            <v>31578.75</v>
          </cell>
          <cell r="O26">
            <v>863.92</v>
          </cell>
          <cell r="P26">
            <v>2000</v>
          </cell>
          <cell r="Q26">
            <v>0</v>
          </cell>
          <cell r="R26">
            <v>34442.67</v>
          </cell>
          <cell r="S26">
            <v>204667.43762452103</v>
          </cell>
          <cell r="T26">
            <v>59528.480000000003</v>
          </cell>
          <cell r="U26">
            <v>145138.95762452102</v>
          </cell>
          <cell r="V26">
            <v>32032.14322282088</v>
          </cell>
          <cell r="W26">
            <v>3831.25</v>
          </cell>
          <cell r="X26">
            <v>100</v>
          </cell>
          <cell r="Y26">
            <v>865.35</v>
          </cell>
          <cell r="Z26">
            <v>0</v>
          </cell>
          <cell r="AA26">
            <v>4796.6000000000004</v>
          </cell>
          <cell r="AB26">
            <v>29646.07</v>
          </cell>
        </row>
        <row r="28">
          <cell r="L28">
            <v>9</v>
          </cell>
          <cell r="M28" t="str">
            <v>Sikiru Ajikobi</v>
          </cell>
          <cell r="N28">
            <v>10274.11</v>
          </cell>
          <cell r="O28">
            <v>901.42</v>
          </cell>
          <cell r="P28">
            <v>1500</v>
          </cell>
          <cell r="Q28">
            <v>0</v>
          </cell>
          <cell r="R28">
            <v>12675.53</v>
          </cell>
          <cell r="S28">
            <v>86519.57743902439</v>
          </cell>
          <cell r="T28">
            <v>29575.46</v>
          </cell>
          <cell r="U28">
            <v>56944.11743902439</v>
          </cell>
          <cell r="V28">
            <v>6307.8268471883475</v>
          </cell>
          <cell r="W28">
            <v>306.10000000000002</v>
          </cell>
          <cell r="X28">
            <v>100</v>
          </cell>
          <cell r="Y28">
            <v>284.63</v>
          </cell>
          <cell r="Z28">
            <v>0</v>
          </cell>
          <cell r="AA28">
            <v>690.73</v>
          </cell>
          <cell r="AB28">
            <v>11984.800000000001</v>
          </cell>
        </row>
        <row r="30">
          <cell r="L30">
            <v>10</v>
          </cell>
          <cell r="M30" t="str">
            <v>Rita Akpe</v>
          </cell>
          <cell r="N30">
            <v>15727.05</v>
          </cell>
          <cell r="O30">
            <v>263.92</v>
          </cell>
          <cell r="P30">
            <v>1572.71</v>
          </cell>
          <cell r="Q30">
            <v>0</v>
          </cell>
          <cell r="R30">
            <v>17563.68</v>
          </cell>
          <cell r="S30">
            <v>102130.18418719212</v>
          </cell>
          <cell r="T30">
            <v>35180.93</v>
          </cell>
          <cell r="U30">
            <v>66949.254187192128</v>
          </cell>
          <cell r="V30">
            <v>11494.103306188423</v>
          </cell>
          <cell r="W30">
            <v>1083.3399999999999</v>
          </cell>
          <cell r="X30">
            <v>100</v>
          </cell>
          <cell r="Y30">
            <v>431.44</v>
          </cell>
          <cell r="Z30">
            <v>0</v>
          </cell>
          <cell r="AA30">
            <v>1614.78</v>
          </cell>
          <cell r="AB30">
            <v>15948.9</v>
          </cell>
        </row>
        <row r="32">
          <cell r="L32">
            <v>11</v>
          </cell>
          <cell r="M32" t="str">
            <v>Beverly Obatoyinbo</v>
          </cell>
          <cell r="N32">
            <v>229075.92</v>
          </cell>
          <cell r="O32">
            <v>0</v>
          </cell>
          <cell r="P32">
            <v>0</v>
          </cell>
          <cell r="Q32">
            <v>0</v>
          </cell>
          <cell r="R32">
            <v>229075.92</v>
          </cell>
          <cell r="S32">
            <v>1374455.52</v>
          </cell>
          <cell r="T32">
            <v>277391.09999999998</v>
          </cell>
          <cell r="U32">
            <v>1097064.42</v>
          </cell>
          <cell r="V32">
            <v>267766.09999999998</v>
          </cell>
          <cell r="W32">
            <v>44627.683333333334</v>
          </cell>
          <cell r="X32">
            <v>0</v>
          </cell>
          <cell r="Y32">
            <v>0</v>
          </cell>
          <cell r="Z32">
            <v>135188.23000000001</v>
          </cell>
          <cell r="AA32">
            <v>179815.91333333333</v>
          </cell>
          <cell r="AB32">
            <v>49260.006666666683</v>
          </cell>
        </row>
        <row r="34">
          <cell r="L34">
            <v>12</v>
          </cell>
          <cell r="M34" t="str">
            <v>Daniel Ette Etuk</v>
          </cell>
          <cell r="N34">
            <v>8123.57</v>
          </cell>
          <cell r="O34">
            <v>901.42</v>
          </cell>
          <cell r="P34">
            <v>1500</v>
          </cell>
          <cell r="Q34">
            <v>0</v>
          </cell>
          <cell r="R34">
            <v>10524.99</v>
          </cell>
          <cell r="S34">
            <v>62759.213739837396</v>
          </cell>
          <cell r="T34">
            <v>26479.75</v>
          </cell>
          <cell r="U34">
            <v>36279.463739837396</v>
          </cell>
          <cell r="V34">
            <v>4475.1687500000007</v>
          </cell>
          <cell r="W34">
            <v>135.1</v>
          </cell>
          <cell r="X34">
            <v>100</v>
          </cell>
          <cell r="Y34">
            <v>225.81</v>
          </cell>
          <cell r="Z34">
            <v>0</v>
          </cell>
          <cell r="AA34">
            <v>460.90999999999997</v>
          </cell>
          <cell r="AB34">
            <v>10064.08</v>
          </cell>
        </row>
        <row r="36">
          <cell r="L36">
            <v>13</v>
          </cell>
          <cell r="M36" t="str">
            <v>AbdulMalik Echikwu</v>
          </cell>
          <cell r="N36">
            <v>24851.25</v>
          </cell>
          <cell r="O36">
            <v>863.92</v>
          </cell>
          <cell r="P36">
            <v>2000</v>
          </cell>
          <cell r="Q36">
            <v>26851.125</v>
          </cell>
          <cell r="R36">
            <v>54566.294999999998</v>
          </cell>
          <cell r="S36">
            <v>191153.56289819372</v>
          </cell>
          <cell r="T36">
            <v>50117.97</v>
          </cell>
          <cell r="U36">
            <v>141035.59289819372</v>
          </cell>
          <cell r="V36">
            <v>23760.92077755542</v>
          </cell>
          <cell r="W36">
            <v>2657.54</v>
          </cell>
          <cell r="X36">
            <v>100</v>
          </cell>
          <cell r="Y36">
            <v>683.16</v>
          </cell>
          <cell r="Z36">
            <v>0</v>
          </cell>
          <cell r="AA36">
            <v>3440.7</v>
          </cell>
          <cell r="AB36">
            <v>51125.595000000001</v>
          </cell>
        </row>
        <row r="38">
          <cell r="L38">
            <v>14</v>
          </cell>
          <cell r="M38" t="str">
            <v>Olasoji John Fambegbe</v>
          </cell>
          <cell r="N38">
            <v>8123.57</v>
          </cell>
          <cell r="O38">
            <v>901.42</v>
          </cell>
          <cell r="P38">
            <v>1500</v>
          </cell>
          <cell r="Q38">
            <v>0</v>
          </cell>
          <cell r="R38">
            <v>10524.99</v>
          </cell>
          <cell r="S38">
            <v>62759.213739837396</v>
          </cell>
          <cell r="T38">
            <v>26479.75</v>
          </cell>
          <cell r="U38">
            <v>36279.463739837396</v>
          </cell>
          <cell r="V38">
            <v>4475.1687500000007</v>
          </cell>
          <cell r="W38">
            <v>135.1</v>
          </cell>
          <cell r="X38">
            <v>100</v>
          </cell>
          <cell r="Y38">
            <v>225.81</v>
          </cell>
          <cell r="Z38">
            <v>0</v>
          </cell>
          <cell r="AA38">
            <v>460.90999999999997</v>
          </cell>
          <cell r="AB38">
            <v>10064.08</v>
          </cell>
        </row>
        <row r="40">
          <cell r="L40">
            <v>15</v>
          </cell>
          <cell r="M40" t="str">
            <v>Muhammad Musa</v>
          </cell>
          <cell r="N40">
            <v>8123.57</v>
          </cell>
          <cell r="O40">
            <v>901.42</v>
          </cell>
          <cell r="P40">
            <v>1500</v>
          </cell>
          <cell r="Q40">
            <v>0</v>
          </cell>
          <cell r="R40">
            <v>10524.99</v>
          </cell>
          <cell r="S40">
            <v>62759.213739837396</v>
          </cell>
          <cell r="T40">
            <v>26479.75</v>
          </cell>
          <cell r="U40">
            <v>36279.463739837396</v>
          </cell>
          <cell r="V40">
            <v>4475.1687500000007</v>
          </cell>
          <cell r="W40">
            <v>135.1</v>
          </cell>
          <cell r="X40">
            <v>100</v>
          </cell>
          <cell r="Y40">
            <v>225.81</v>
          </cell>
          <cell r="Z40">
            <v>0</v>
          </cell>
          <cell r="AA40">
            <v>460.90999999999997</v>
          </cell>
          <cell r="AB40">
            <v>10064.08</v>
          </cell>
        </row>
        <row r="42">
          <cell r="L42">
            <v>16</v>
          </cell>
          <cell r="M42" t="str">
            <v>Biola Yinusa Lawal</v>
          </cell>
          <cell r="N42">
            <v>8123.57</v>
          </cell>
          <cell r="O42">
            <v>901.42</v>
          </cell>
          <cell r="P42">
            <v>1500</v>
          </cell>
          <cell r="Q42">
            <v>0</v>
          </cell>
          <cell r="R42">
            <v>10524.99</v>
          </cell>
          <cell r="S42">
            <v>62759.213739837396</v>
          </cell>
          <cell r="T42">
            <v>26479.75</v>
          </cell>
          <cell r="U42">
            <v>36279.463739837396</v>
          </cell>
          <cell r="V42">
            <v>4475.1687500000007</v>
          </cell>
          <cell r="W42">
            <v>135.1</v>
          </cell>
          <cell r="X42">
            <v>100</v>
          </cell>
          <cell r="Y42">
            <v>225.81</v>
          </cell>
          <cell r="Z42">
            <v>0</v>
          </cell>
          <cell r="AA42">
            <v>460.90999999999997</v>
          </cell>
          <cell r="AB42">
            <v>10064.08</v>
          </cell>
        </row>
        <row r="44">
          <cell r="L44">
            <v>17</v>
          </cell>
          <cell r="M44" t="str">
            <v>Balarabe Hassan Aliyu</v>
          </cell>
          <cell r="N44">
            <v>24851.25</v>
          </cell>
          <cell r="O44">
            <v>863.92</v>
          </cell>
          <cell r="P44">
            <v>2000</v>
          </cell>
          <cell r="Q44">
            <v>0</v>
          </cell>
          <cell r="R44">
            <v>27715.17</v>
          </cell>
          <cell r="S44">
            <v>164302.43789819372</v>
          </cell>
          <cell r="T44">
            <v>50117.97</v>
          </cell>
          <cell r="U44">
            <v>114184.46789819372</v>
          </cell>
          <cell r="V44">
            <v>23760.92077755542</v>
          </cell>
          <cell r="W44">
            <v>2657.54</v>
          </cell>
          <cell r="X44">
            <v>100</v>
          </cell>
          <cell r="Y44">
            <v>683.16</v>
          </cell>
          <cell r="Z44">
            <v>0</v>
          </cell>
          <cell r="AA44">
            <v>3440.7</v>
          </cell>
          <cell r="AB44">
            <v>24274.469999999998</v>
          </cell>
        </row>
        <row r="46">
          <cell r="L46">
            <v>18</v>
          </cell>
          <cell r="M46" t="str">
            <v>Adepitan Dimeji</v>
          </cell>
          <cell r="N46">
            <v>31578.75</v>
          </cell>
          <cell r="O46">
            <v>863.92</v>
          </cell>
          <cell r="P46">
            <v>2000</v>
          </cell>
          <cell r="Q46">
            <v>0</v>
          </cell>
          <cell r="R46">
            <v>34442.67</v>
          </cell>
          <cell r="S46">
            <v>238918.81262452103</v>
          </cell>
          <cell r="T46">
            <v>59528.480000000003</v>
          </cell>
          <cell r="U46">
            <v>179390.33262452102</v>
          </cell>
          <cell r="V46">
            <v>32032.14322282088</v>
          </cell>
          <cell r="W46">
            <v>3831.25</v>
          </cell>
          <cell r="X46">
            <v>100</v>
          </cell>
          <cell r="Y46">
            <v>865.35</v>
          </cell>
          <cell r="Z46">
            <v>0</v>
          </cell>
          <cell r="AA46">
            <v>4796.6000000000004</v>
          </cell>
          <cell r="AB46">
            <v>29646.07</v>
          </cell>
        </row>
        <row r="48">
          <cell r="L48">
            <v>19</v>
          </cell>
          <cell r="M48" t="str">
            <v>Abdul Jalal Hassan</v>
          </cell>
          <cell r="N48">
            <v>6542.75</v>
          </cell>
          <cell r="O48">
            <v>901.42</v>
          </cell>
          <cell r="P48">
            <v>1500</v>
          </cell>
          <cell r="Q48">
            <v>0</v>
          </cell>
          <cell r="R48">
            <v>8944.17</v>
          </cell>
          <cell r="S48">
            <v>53330.877593401259</v>
          </cell>
          <cell r="T48">
            <v>24024.65</v>
          </cell>
          <cell r="U48">
            <v>29306.227593401258</v>
          </cell>
          <cell r="V48">
            <v>3231.0037643331511</v>
          </cell>
          <cell r="W48">
            <v>0</v>
          </cell>
          <cell r="X48">
            <v>100</v>
          </cell>
          <cell r="Y48">
            <v>182.89999999999998</v>
          </cell>
          <cell r="Z48">
            <v>0</v>
          </cell>
          <cell r="AA48">
            <v>282.89999999999998</v>
          </cell>
          <cell r="AB48">
            <v>8661.27</v>
          </cell>
        </row>
        <row r="50">
          <cell r="L50">
            <v>20</v>
          </cell>
          <cell r="M50" t="str">
            <v>Ife-oluwa Ilori</v>
          </cell>
          <cell r="N50">
            <v>6542.75</v>
          </cell>
          <cell r="O50">
            <v>901.42</v>
          </cell>
          <cell r="P50">
            <v>1500</v>
          </cell>
          <cell r="Q50">
            <v>0</v>
          </cell>
          <cell r="R50">
            <v>8944.17</v>
          </cell>
          <cell r="S50">
            <v>61094.30009340126</v>
          </cell>
          <cell r="T50">
            <v>24024.65</v>
          </cell>
          <cell r="U50">
            <v>37069.650093401258</v>
          </cell>
          <cell r="V50">
            <v>3231.0037643331511</v>
          </cell>
          <cell r="W50">
            <v>0</v>
          </cell>
          <cell r="X50">
            <v>100</v>
          </cell>
          <cell r="Y50">
            <v>182.89999999999998</v>
          </cell>
          <cell r="Z50">
            <v>0</v>
          </cell>
          <cell r="AA50">
            <v>282.89999999999998</v>
          </cell>
          <cell r="AB50">
            <v>8661.27</v>
          </cell>
        </row>
        <row r="52">
          <cell r="L52">
            <v>21</v>
          </cell>
          <cell r="M52" t="str">
            <v>Ibrahim Umaru</v>
          </cell>
          <cell r="N52">
            <v>19676.66</v>
          </cell>
          <cell r="O52">
            <v>863.92</v>
          </cell>
          <cell r="P52">
            <v>2000</v>
          </cell>
          <cell r="Q52">
            <v>21008.9925</v>
          </cell>
          <cell r="R52">
            <v>43549.572499999995</v>
          </cell>
          <cell r="S52">
            <v>152102.15035987957</v>
          </cell>
          <cell r="T52">
            <v>42513.81</v>
          </cell>
          <cell r="U52">
            <v>109588.34035987957</v>
          </cell>
          <cell r="V52">
            <v>17012.18145544059</v>
          </cell>
          <cell r="W52">
            <v>1777.52</v>
          </cell>
          <cell r="X52">
            <v>100</v>
          </cell>
          <cell r="Y52">
            <v>552.34</v>
          </cell>
          <cell r="Z52">
            <v>0</v>
          </cell>
          <cell r="AA52">
            <v>2429.86</v>
          </cell>
          <cell r="AB52">
            <v>41119.712499999994</v>
          </cell>
        </row>
        <row r="54">
          <cell r="L54">
            <v>22</v>
          </cell>
          <cell r="M54" t="str">
            <v>Abdurrahman A. El-Siddeeq</v>
          </cell>
          <cell r="N54">
            <v>5879.08</v>
          </cell>
          <cell r="O54">
            <v>901.42</v>
          </cell>
          <cell r="P54">
            <v>1500</v>
          </cell>
          <cell r="Q54">
            <v>7500</v>
          </cell>
          <cell r="R54">
            <v>15780.5</v>
          </cell>
          <cell r="S54">
            <v>53947.179165474488</v>
          </cell>
          <cell r="T54">
            <v>21690.32</v>
          </cell>
          <cell r="U54">
            <v>32256.859165474489</v>
          </cell>
          <cell r="V54">
            <v>2557.9570029819383</v>
          </cell>
          <cell r="W54">
            <v>0</v>
          </cell>
          <cell r="X54">
            <v>100</v>
          </cell>
          <cell r="Y54">
            <v>164.98</v>
          </cell>
          <cell r="Z54">
            <v>0</v>
          </cell>
          <cell r="AA54">
            <v>264.98</v>
          </cell>
          <cell r="AB54">
            <v>15515.52</v>
          </cell>
        </row>
        <row r="56">
          <cell r="L56">
            <v>23</v>
          </cell>
          <cell r="M56" t="str">
            <v>Musa Ibrahim</v>
          </cell>
          <cell r="N56">
            <v>5879.08</v>
          </cell>
          <cell r="O56">
            <v>901.42</v>
          </cell>
          <cell r="P56">
            <v>1500</v>
          </cell>
          <cell r="Q56">
            <v>7500</v>
          </cell>
          <cell r="R56">
            <v>15780.5</v>
          </cell>
          <cell r="S56">
            <v>53947.179165474488</v>
          </cell>
          <cell r="T56">
            <v>21690.32</v>
          </cell>
          <cell r="U56">
            <v>32256.859165474489</v>
          </cell>
          <cell r="V56">
            <v>2557.9570029819383</v>
          </cell>
          <cell r="W56">
            <v>0</v>
          </cell>
          <cell r="X56">
            <v>100</v>
          </cell>
          <cell r="Y56">
            <v>164.98</v>
          </cell>
          <cell r="Z56">
            <v>0</v>
          </cell>
          <cell r="AA56">
            <v>264.98</v>
          </cell>
          <cell r="AB56">
            <v>15515.52</v>
          </cell>
        </row>
        <row r="58">
          <cell r="L58">
            <v>24</v>
          </cell>
          <cell r="M58" t="str">
            <v>Moses Evulorgu</v>
          </cell>
          <cell r="N58">
            <v>4485</v>
          </cell>
          <cell r="O58">
            <v>901.41666666666663</v>
          </cell>
          <cell r="P58">
            <v>1500</v>
          </cell>
          <cell r="Q58">
            <v>7500</v>
          </cell>
          <cell r="R58">
            <v>14386.416666666668</v>
          </cell>
          <cell r="S58">
            <v>35045.67333333334</v>
          </cell>
          <cell r="T58">
            <v>16029.51</v>
          </cell>
          <cell r="U58">
            <v>19016.163333333338</v>
          </cell>
          <cell r="V58">
            <v>1656.5129000000002</v>
          </cell>
          <cell r="W58">
            <v>11.49</v>
          </cell>
          <cell r="X58">
            <v>100</v>
          </cell>
          <cell r="Y58">
            <v>112.13</v>
          </cell>
          <cell r="Z58">
            <v>0</v>
          </cell>
          <cell r="AA58">
            <v>223.62</v>
          </cell>
          <cell r="AB58">
            <v>14162.796666666667</v>
          </cell>
        </row>
        <row r="60">
          <cell r="L60">
            <v>25</v>
          </cell>
          <cell r="M60" t="str">
            <v>Jan  Albert Bostock</v>
          </cell>
          <cell r="N60">
            <v>286345</v>
          </cell>
          <cell r="O60">
            <v>0</v>
          </cell>
          <cell r="P60">
            <v>0</v>
          </cell>
          <cell r="Q60">
            <v>0</v>
          </cell>
          <cell r="R60">
            <v>286345</v>
          </cell>
          <cell r="S60">
            <v>286345</v>
          </cell>
          <cell r="T60">
            <v>57685.67</v>
          </cell>
          <cell r="U60">
            <v>228659.33000000002</v>
          </cell>
          <cell r="V60">
            <v>56081.5</v>
          </cell>
          <cell r="W60">
            <v>56081.5</v>
          </cell>
          <cell r="X60">
            <v>0</v>
          </cell>
          <cell r="Y60">
            <v>0</v>
          </cell>
          <cell r="Z60">
            <v>0</v>
          </cell>
          <cell r="AA60">
            <v>56081.5</v>
          </cell>
          <cell r="AB60">
            <v>230263.5</v>
          </cell>
        </row>
      </sheetData>
      <sheetData sheetId="13" refreshError="1">
        <row r="12">
          <cell r="L12">
            <v>1</v>
          </cell>
          <cell r="M12" t="str">
            <v>John Dowd</v>
          </cell>
          <cell r="N12">
            <v>286345</v>
          </cell>
          <cell r="O12">
            <v>0</v>
          </cell>
          <cell r="P12">
            <v>0</v>
          </cell>
          <cell r="Q12">
            <v>0</v>
          </cell>
          <cell r="R12">
            <v>286345</v>
          </cell>
          <cell r="S12">
            <v>572690</v>
          </cell>
          <cell r="T12">
            <v>115371.34</v>
          </cell>
          <cell r="U12">
            <v>457318.66000000003</v>
          </cell>
          <cell r="V12">
            <v>112163</v>
          </cell>
          <cell r="W12">
            <v>56081.5</v>
          </cell>
          <cell r="X12">
            <v>0</v>
          </cell>
          <cell r="Y12">
            <v>0</v>
          </cell>
          <cell r="Z12">
            <v>230263.5</v>
          </cell>
          <cell r="AA12">
            <v>286345</v>
          </cell>
          <cell r="AB12">
            <v>0</v>
          </cell>
        </row>
        <row r="14">
          <cell r="L14">
            <v>2</v>
          </cell>
          <cell r="M14" t="str">
            <v>Chinwe Obiageli Umeuwa</v>
          </cell>
          <cell r="N14">
            <v>33131.18</v>
          </cell>
          <cell r="O14">
            <v>263.92</v>
          </cell>
          <cell r="P14">
            <v>3313.12</v>
          </cell>
          <cell r="Q14">
            <v>0</v>
          </cell>
          <cell r="R14">
            <v>36708.22</v>
          </cell>
          <cell r="S14">
            <v>291214.9408481922</v>
          </cell>
          <cell r="T14">
            <v>82124.59</v>
          </cell>
          <cell r="U14">
            <v>209090.3508481922</v>
          </cell>
          <cell r="V14">
            <v>38871.07920278237</v>
          </cell>
          <cell r="W14">
            <v>4382.67</v>
          </cell>
          <cell r="X14">
            <v>100</v>
          </cell>
          <cell r="Y14">
            <v>901.55</v>
          </cell>
          <cell r="Z14">
            <v>0</v>
          </cell>
          <cell r="AA14">
            <v>5384.22</v>
          </cell>
          <cell r="AB14">
            <v>31324</v>
          </cell>
        </row>
        <row r="16">
          <cell r="L16">
            <v>3</v>
          </cell>
          <cell r="M16" t="str">
            <v>Offiong Ani Offiong</v>
          </cell>
          <cell r="N16">
            <v>31578.75</v>
          </cell>
          <cell r="O16">
            <v>863.92</v>
          </cell>
          <cell r="P16">
            <v>2000</v>
          </cell>
          <cell r="Q16">
            <v>0</v>
          </cell>
          <cell r="R16">
            <v>34442.67</v>
          </cell>
          <cell r="S16">
            <v>239110.10762452101</v>
          </cell>
          <cell r="T16">
            <v>77375.009999999995</v>
          </cell>
          <cell r="U16">
            <v>161735.097624521</v>
          </cell>
          <cell r="V16">
            <v>35863.39322282088</v>
          </cell>
          <cell r="W16">
            <v>3831.25</v>
          </cell>
          <cell r="X16">
            <v>100</v>
          </cell>
          <cell r="Y16">
            <v>865.35</v>
          </cell>
          <cell r="Z16">
            <v>0</v>
          </cell>
          <cell r="AA16">
            <v>4796.6000000000004</v>
          </cell>
          <cell r="AB16">
            <v>29646.07</v>
          </cell>
        </row>
        <row r="18">
          <cell r="L18">
            <v>4</v>
          </cell>
          <cell r="M18" t="str">
            <v>Mohammed Babangida Adam</v>
          </cell>
          <cell r="N18">
            <v>31578.75</v>
          </cell>
          <cell r="O18">
            <v>863.92</v>
          </cell>
          <cell r="P18">
            <v>2000</v>
          </cell>
          <cell r="Q18">
            <v>0</v>
          </cell>
          <cell r="R18">
            <v>34442.67</v>
          </cell>
          <cell r="S18">
            <v>273361.48262452101</v>
          </cell>
          <cell r="T18">
            <v>77375.009999999995</v>
          </cell>
          <cell r="U18">
            <v>195986.472624521</v>
          </cell>
          <cell r="V18">
            <v>35863.39322282088</v>
          </cell>
          <cell r="W18">
            <v>3831.25</v>
          </cell>
          <cell r="X18">
            <v>100</v>
          </cell>
          <cell r="Y18">
            <v>865.35</v>
          </cell>
          <cell r="Z18">
            <v>0</v>
          </cell>
          <cell r="AA18">
            <v>4796.6000000000004</v>
          </cell>
          <cell r="AB18">
            <v>29646.07</v>
          </cell>
        </row>
        <row r="19">
          <cell r="M19" t="str">
            <v xml:space="preserve"> </v>
          </cell>
          <cell r="N19">
            <v>0</v>
          </cell>
          <cell r="O19" t="str">
            <v xml:space="preserve"> 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 xml:space="preserve"> 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 xml:space="preserve">  </v>
          </cell>
        </row>
        <row r="20">
          <cell r="L20">
            <v>5</v>
          </cell>
          <cell r="M20" t="str">
            <v>Abdul-Fatai Tunde Suleiman</v>
          </cell>
          <cell r="N20">
            <v>10274.11</v>
          </cell>
          <cell r="O20">
            <v>901.42</v>
          </cell>
          <cell r="P20">
            <v>1500</v>
          </cell>
          <cell r="Q20">
            <v>0</v>
          </cell>
          <cell r="R20">
            <v>12675.53</v>
          </cell>
          <cell r="S20">
            <v>99195.107439024388</v>
          </cell>
          <cell r="T20">
            <v>38936.43</v>
          </cell>
          <cell r="U20">
            <v>60258.677439024388</v>
          </cell>
          <cell r="V20">
            <v>6613.9268471883479</v>
          </cell>
          <cell r="W20">
            <v>306.10000000000002</v>
          </cell>
          <cell r="X20">
            <v>100</v>
          </cell>
          <cell r="Y20">
            <v>284.63</v>
          </cell>
          <cell r="Z20">
            <v>0</v>
          </cell>
          <cell r="AA20">
            <v>690.73</v>
          </cell>
          <cell r="AB20">
            <v>11984.800000000001</v>
          </cell>
        </row>
        <row r="22">
          <cell r="L22">
            <v>6</v>
          </cell>
          <cell r="M22" t="str">
            <v>Dayo Obed Amupitan</v>
          </cell>
          <cell r="N22">
            <v>31578.75</v>
          </cell>
          <cell r="O22">
            <v>863.92</v>
          </cell>
          <cell r="P22">
            <v>2000</v>
          </cell>
          <cell r="Q22">
            <v>0</v>
          </cell>
          <cell r="R22">
            <v>34442.67</v>
          </cell>
          <cell r="S22">
            <v>239110.10762452101</v>
          </cell>
          <cell r="T22">
            <v>77375.009999999995</v>
          </cell>
          <cell r="U22">
            <v>161735.097624521</v>
          </cell>
          <cell r="V22">
            <v>35863.39322282088</v>
          </cell>
          <cell r="W22">
            <v>3831.25</v>
          </cell>
          <cell r="X22">
            <v>100</v>
          </cell>
          <cell r="Y22">
            <v>865.35</v>
          </cell>
          <cell r="Z22">
            <v>0</v>
          </cell>
          <cell r="AA22">
            <v>4796.6000000000004</v>
          </cell>
          <cell r="AB22">
            <v>29646.07</v>
          </cell>
        </row>
        <row r="24">
          <cell r="L24">
            <v>7</v>
          </cell>
          <cell r="M24" t="str">
            <v>Dapo Oyelekan</v>
          </cell>
          <cell r="N24">
            <v>10274.11</v>
          </cell>
          <cell r="O24">
            <v>901.42</v>
          </cell>
          <cell r="P24">
            <v>1500</v>
          </cell>
          <cell r="Q24">
            <v>0</v>
          </cell>
          <cell r="R24">
            <v>12675.53</v>
          </cell>
          <cell r="S24">
            <v>99195.107439024403</v>
          </cell>
          <cell r="T24">
            <v>38936.43</v>
          </cell>
          <cell r="U24">
            <v>60258.677439024403</v>
          </cell>
          <cell r="V24">
            <v>6613.9268471883479</v>
          </cell>
          <cell r="W24">
            <v>306.10000000000002</v>
          </cell>
          <cell r="X24">
            <v>100</v>
          </cell>
          <cell r="Y24">
            <v>284.63</v>
          </cell>
          <cell r="Z24">
            <v>0</v>
          </cell>
          <cell r="AA24">
            <v>690.73</v>
          </cell>
          <cell r="AB24">
            <v>11984.800000000001</v>
          </cell>
        </row>
        <row r="26">
          <cell r="L26">
            <v>8</v>
          </cell>
          <cell r="M26" t="str">
            <v>Nasihu Abdul-Majid Umar</v>
          </cell>
          <cell r="N26">
            <v>31578.75</v>
          </cell>
          <cell r="O26">
            <v>863.92</v>
          </cell>
          <cell r="P26">
            <v>2000</v>
          </cell>
          <cell r="Q26">
            <v>0</v>
          </cell>
          <cell r="R26">
            <v>34442.67</v>
          </cell>
          <cell r="S26">
            <v>239110.10762452101</v>
          </cell>
          <cell r="T26">
            <v>77375.009999999995</v>
          </cell>
          <cell r="U26">
            <v>161735.097624521</v>
          </cell>
          <cell r="V26">
            <v>35863.39322282088</v>
          </cell>
          <cell r="W26">
            <v>3831.25</v>
          </cell>
          <cell r="X26">
            <v>100</v>
          </cell>
          <cell r="Y26">
            <v>865.35</v>
          </cell>
          <cell r="Z26">
            <v>0</v>
          </cell>
          <cell r="AA26">
            <v>4796.6000000000004</v>
          </cell>
          <cell r="AB26">
            <v>29646.07</v>
          </cell>
        </row>
        <row r="28">
          <cell r="L28">
            <v>9</v>
          </cell>
          <cell r="M28" t="str">
            <v>Sikiru Ajikobi</v>
          </cell>
          <cell r="N28">
            <v>10274.11</v>
          </cell>
          <cell r="O28">
            <v>901.42</v>
          </cell>
          <cell r="P28">
            <v>1500</v>
          </cell>
          <cell r="Q28">
            <v>0</v>
          </cell>
          <cell r="R28">
            <v>12675.53</v>
          </cell>
          <cell r="S28">
            <v>99195.107439024388</v>
          </cell>
          <cell r="T28">
            <v>38936.43</v>
          </cell>
          <cell r="U28">
            <v>60258.677439024388</v>
          </cell>
          <cell r="V28">
            <v>6613.9268471883479</v>
          </cell>
          <cell r="W28">
            <v>306.10000000000002</v>
          </cell>
          <cell r="X28">
            <v>100</v>
          </cell>
          <cell r="Y28">
            <v>284.63</v>
          </cell>
          <cell r="Z28">
            <v>0</v>
          </cell>
          <cell r="AA28">
            <v>690.73</v>
          </cell>
          <cell r="AB28">
            <v>11984.800000000001</v>
          </cell>
        </row>
        <row r="30">
          <cell r="L30">
            <v>10</v>
          </cell>
          <cell r="M30" t="str">
            <v>Rita Akpe</v>
          </cell>
          <cell r="N30">
            <v>15727.05</v>
          </cell>
          <cell r="O30">
            <v>263.92</v>
          </cell>
          <cell r="P30">
            <v>1572.71</v>
          </cell>
          <cell r="Q30">
            <v>17035.802500000002</v>
          </cell>
          <cell r="R30">
            <v>34599.482499999998</v>
          </cell>
          <cell r="S30">
            <v>136729.6666871921</v>
          </cell>
          <cell r="T30">
            <v>45514.29</v>
          </cell>
          <cell r="U30">
            <v>91215.376687192096</v>
          </cell>
          <cell r="V30">
            <v>12577.443306188423</v>
          </cell>
          <cell r="W30">
            <v>1083.3399999999999</v>
          </cell>
          <cell r="X30">
            <v>100</v>
          </cell>
          <cell r="Y30">
            <v>431.44</v>
          </cell>
          <cell r="Z30">
            <v>0</v>
          </cell>
          <cell r="AA30">
            <v>1614.78</v>
          </cell>
          <cell r="AB30">
            <v>32984.702499999999</v>
          </cell>
        </row>
        <row r="32">
          <cell r="L32">
            <v>11</v>
          </cell>
          <cell r="M32" t="str">
            <v>Beverly Obatoyinbo</v>
          </cell>
          <cell r="N32">
            <v>229075.92</v>
          </cell>
          <cell r="O32">
            <v>0</v>
          </cell>
          <cell r="P32">
            <v>0</v>
          </cell>
          <cell r="Q32">
            <v>0</v>
          </cell>
          <cell r="R32">
            <v>229075.92</v>
          </cell>
          <cell r="S32">
            <v>1603531.44</v>
          </cell>
          <cell r="T32">
            <v>323622.95</v>
          </cell>
          <cell r="U32">
            <v>1279908.49</v>
          </cell>
          <cell r="V32">
            <v>312393.77999999997</v>
          </cell>
          <cell r="W32">
            <v>44627.68</v>
          </cell>
          <cell r="X32">
            <v>0</v>
          </cell>
          <cell r="Y32">
            <v>0</v>
          </cell>
          <cell r="Z32">
            <v>135188.23000000001</v>
          </cell>
          <cell r="AA32">
            <v>179815.91</v>
          </cell>
          <cell r="AB32">
            <v>49260.010000000009</v>
          </cell>
        </row>
        <row r="34">
          <cell r="L34">
            <v>12</v>
          </cell>
          <cell r="M34" t="str">
            <v>Daniel Ette Etuk</v>
          </cell>
          <cell r="N34">
            <v>8123.57</v>
          </cell>
          <cell r="O34">
            <v>901.42</v>
          </cell>
          <cell r="P34">
            <v>1500</v>
          </cell>
          <cell r="Q34">
            <v>0</v>
          </cell>
          <cell r="R34">
            <v>10524.99</v>
          </cell>
          <cell r="S34">
            <v>73284.203739837394</v>
          </cell>
          <cell r="T34">
            <v>35025.120000000003</v>
          </cell>
          <cell r="U34">
            <v>38259.083739837391</v>
          </cell>
          <cell r="V34">
            <v>4610.2687500000011</v>
          </cell>
          <cell r="W34">
            <v>135.1</v>
          </cell>
          <cell r="X34">
            <v>100</v>
          </cell>
          <cell r="Y34">
            <v>225.81</v>
          </cell>
          <cell r="Z34">
            <v>0</v>
          </cell>
          <cell r="AA34">
            <v>460.90999999999997</v>
          </cell>
          <cell r="AB34">
            <v>10064.08</v>
          </cell>
        </row>
        <row r="36">
          <cell r="L36">
            <v>13</v>
          </cell>
          <cell r="M36" t="str">
            <v>AbdulMalik Echikwu</v>
          </cell>
          <cell r="N36">
            <v>24851.25</v>
          </cell>
          <cell r="O36">
            <v>863.92</v>
          </cell>
          <cell r="P36">
            <v>2000</v>
          </cell>
          <cell r="Q36">
            <v>0</v>
          </cell>
          <cell r="R36">
            <v>27715.17</v>
          </cell>
          <cell r="S36">
            <v>218868.7328981937</v>
          </cell>
          <cell r="T36">
            <v>65277.77</v>
          </cell>
          <cell r="U36">
            <v>153590.96289819371</v>
          </cell>
          <cell r="V36">
            <v>26418.460777555421</v>
          </cell>
          <cell r="W36">
            <v>2657.54</v>
          </cell>
          <cell r="X36">
            <v>100</v>
          </cell>
          <cell r="Y36">
            <v>683.16</v>
          </cell>
          <cell r="Z36">
            <v>0</v>
          </cell>
          <cell r="AA36">
            <v>3440.7</v>
          </cell>
          <cell r="AB36">
            <v>24274.469999999998</v>
          </cell>
        </row>
        <row r="38">
          <cell r="L38">
            <v>14</v>
          </cell>
          <cell r="M38" t="str">
            <v>Olasoji John Fambegbe</v>
          </cell>
          <cell r="N38">
            <v>8123.57</v>
          </cell>
          <cell r="O38">
            <v>901.42</v>
          </cell>
          <cell r="P38">
            <v>1500</v>
          </cell>
          <cell r="Q38">
            <v>0</v>
          </cell>
          <cell r="R38">
            <v>10524.99</v>
          </cell>
          <cell r="S38">
            <v>73284.203739837394</v>
          </cell>
          <cell r="T38">
            <v>35025.120000000003</v>
          </cell>
          <cell r="U38">
            <v>38259.083739837391</v>
          </cell>
          <cell r="V38">
            <v>4610.2687500000011</v>
          </cell>
          <cell r="W38">
            <v>135.1</v>
          </cell>
          <cell r="X38">
            <v>100</v>
          </cell>
          <cell r="Y38">
            <v>225.81</v>
          </cell>
          <cell r="Z38">
            <v>0</v>
          </cell>
          <cell r="AA38">
            <v>460.90999999999997</v>
          </cell>
          <cell r="AB38">
            <v>10064.08</v>
          </cell>
        </row>
        <row r="40">
          <cell r="L40">
            <v>15</v>
          </cell>
          <cell r="M40" t="str">
            <v>Muhammad Musa</v>
          </cell>
          <cell r="N40">
            <v>8123.57</v>
          </cell>
          <cell r="O40">
            <v>901.42</v>
          </cell>
          <cell r="P40">
            <v>1500</v>
          </cell>
          <cell r="Q40">
            <v>0</v>
          </cell>
          <cell r="R40">
            <v>10524.99</v>
          </cell>
          <cell r="S40">
            <v>73284.203739837394</v>
          </cell>
          <cell r="T40">
            <v>35025.120000000003</v>
          </cell>
          <cell r="U40">
            <v>38259.083739837391</v>
          </cell>
          <cell r="V40">
            <v>4610.2687500000011</v>
          </cell>
          <cell r="W40">
            <v>135.1</v>
          </cell>
          <cell r="X40">
            <v>100</v>
          </cell>
          <cell r="Y40">
            <v>225.81</v>
          </cell>
          <cell r="Z40">
            <v>0</v>
          </cell>
          <cell r="AA40">
            <v>460.90999999999997</v>
          </cell>
          <cell r="AB40">
            <v>10064.08</v>
          </cell>
        </row>
        <row r="42">
          <cell r="L42">
            <v>16</v>
          </cell>
          <cell r="M42" t="str">
            <v>Biola Yinusa Lawal</v>
          </cell>
          <cell r="N42">
            <v>8123.57</v>
          </cell>
          <cell r="O42">
            <v>901.42</v>
          </cell>
          <cell r="P42">
            <v>1500</v>
          </cell>
          <cell r="Q42">
            <v>9186.2099999999991</v>
          </cell>
          <cell r="R42">
            <v>19711.199999999997</v>
          </cell>
          <cell r="S42">
            <v>82470.413739837386</v>
          </cell>
          <cell r="T42">
            <v>35025.120000000003</v>
          </cell>
          <cell r="U42">
            <v>47445.293739837383</v>
          </cell>
          <cell r="V42">
            <v>4610.2687500000011</v>
          </cell>
          <cell r="W42">
            <v>135.1</v>
          </cell>
          <cell r="X42">
            <v>100</v>
          </cell>
          <cell r="Y42">
            <v>225.81</v>
          </cell>
          <cell r="Z42">
            <v>0</v>
          </cell>
          <cell r="AA42">
            <v>460.90999999999997</v>
          </cell>
          <cell r="AB42">
            <v>19250.289999999997</v>
          </cell>
        </row>
        <row r="44">
          <cell r="L44">
            <v>17</v>
          </cell>
          <cell r="M44" t="str">
            <v>Balarabe Hassan Aliyu</v>
          </cell>
          <cell r="N44">
            <v>24851.25</v>
          </cell>
          <cell r="O44">
            <v>863.92</v>
          </cell>
          <cell r="P44">
            <v>2000</v>
          </cell>
          <cell r="Q44">
            <v>0</v>
          </cell>
          <cell r="R44">
            <v>27715.17</v>
          </cell>
          <cell r="S44">
            <v>192017.6078981937</v>
          </cell>
          <cell r="T44">
            <v>65277.77</v>
          </cell>
          <cell r="U44">
            <v>126739.83789819371</v>
          </cell>
          <cell r="V44">
            <v>26418.460777555421</v>
          </cell>
          <cell r="W44">
            <v>2657.54</v>
          </cell>
          <cell r="X44">
            <v>100</v>
          </cell>
          <cell r="Y44">
            <v>683.16</v>
          </cell>
          <cell r="Z44">
            <v>0</v>
          </cell>
          <cell r="AA44">
            <v>3440.7</v>
          </cell>
          <cell r="AB44">
            <v>24274.469999999998</v>
          </cell>
        </row>
        <row r="46">
          <cell r="L46">
            <v>18</v>
          </cell>
          <cell r="M46" t="str">
            <v>Adepitan Dimeji</v>
          </cell>
          <cell r="N46">
            <v>31578.75</v>
          </cell>
          <cell r="O46">
            <v>863.92</v>
          </cell>
          <cell r="P46">
            <v>2000</v>
          </cell>
          <cell r="Q46">
            <v>0</v>
          </cell>
          <cell r="R46">
            <v>34442.67</v>
          </cell>
          <cell r="S46">
            <v>273361.48262452101</v>
          </cell>
          <cell r="T46">
            <v>77375.009999999995</v>
          </cell>
          <cell r="U46">
            <v>195986.472624521</v>
          </cell>
          <cell r="V46">
            <v>35863.39322282088</v>
          </cell>
          <cell r="W46">
            <v>3831.25</v>
          </cell>
          <cell r="X46">
            <v>100</v>
          </cell>
          <cell r="Y46">
            <v>865.35</v>
          </cell>
          <cell r="Z46">
            <v>0</v>
          </cell>
          <cell r="AA46">
            <v>4796.6000000000004</v>
          </cell>
          <cell r="AB46">
            <v>29646.07</v>
          </cell>
        </row>
        <row r="48">
          <cell r="L48">
            <v>19</v>
          </cell>
          <cell r="M48" t="str">
            <v>Abdul Jalal Hassan</v>
          </cell>
          <cell r="N48">
            <v>6542.75</v>
          </cell>
          <cell r="O48">
            <v>901.42</v>
          </cell>
          <cell r="P48">
            <v>1500</v>
          </cell>
          <cell r="Q48">
            <v>0</v>
          </cell>
          <cell r="R48">
            <v>8944.17</v>
          </cell>
          <cell r="S48">
            <v>62275.047593401257</v>
          </cell>
          <cell r="T48">
            <v>31992.94</v>
          </cell>
          <cell r="U48">
            <v>30282.107593401259</v>
          </cell>
          <cell r="V48">
            <v>3231.0037643331511</v>
          </cell>
          <cell r="W48">
            <v>0</v>
          </cell>
          <cell r="X48">
            <v>100</v>
          </cell>
          <cell r="Y48">
            <v>182.89999999999998</v>
          </cell>
          <cell r="Z48">
            <v>0</v>
          </cell>
          <cell r="AA48">
            <v>282.89999999999998</v>
          </cell>
          <cell r="AB48">
            <v>8661.27</v>
          </cell>
        </row>
        <row r="50">
          <cell r="L50">
            <v>20</v>
          </cell>
          <cell r="M50" t="str">
            <v>Ife-oluwa Ilori</v>
          </cell>
          <cell r="N50">
            <v>6542.75</v>
          </cell>
          <cell r="O50">
            <v>901.42</v>
          </cell>
          <cell r="P50">
            <v>1500</v>
          </cell>
          <cell r="Q50">
            <v>0</v>
          </cell>
          <cell r="R50">
            <v>8944.17</v>
          </cell>
          <cell r="S50">
            <v>70038.470093401265</v>
          </cell>
          <cell r="T50">
            <v>31992.94</v>
          </cell>
          <cell r="U50">
            <v>38045.530093401263</v>
          </cell>
          <cell r="V50">
            <v>3231.0037643331511</v>
          </cell>
          <cell r="W50">
            <v>0</v>
          </cell>
          <cell r="X50">
            <v>100</v>
          </cell>
          <cell r="Y50">
            <v>182.89999999999998</v>
          </cell>
          <cell r="Z50">
            <v>0</v>
          </cell>
          <cell r="AA50">
            <v>282.89999999999998</v>
          </cell>
          <cell r="AB50">
            <v>8661.27</v>
          </cell>
        </row>
        <row r="52">
          <cell r="L52">
            <v>21</v>
          </cell>
          <cell r="M52" t="str">
            <v>Ibrahim Umaru</v>
          </cell>
          <cell r="N52">
            <v>19676.66</v>
          </cell>
          <cell r="O52">
            <v>863.92</v>
          </cell>
          <cell r="P52">
            <v>2000</v>
          </cell>
          <cell r="Q52">
            <v>0</v>
          </cell>
          <cell r="R52">
            <v>22540.579999999998</v>
          </cell>
          <cell r="S52">
            <v>174642.73035987956</v>
          </cell>
          <cell r="T52">
            <v>55449.56</v>
          </cell>
          <cell r="U52">
            <v>119193.17035987956</v>
          </cell>
          <cell r="V52">
            <v>18789.701455440591</v>
          </cell>
          <cell r="W52">
            <v>1777.52</v>
          </cell>
          <cell r="X52">
            <v>100</v>
          </cell>
          <cell r="Y52">
            <v>552.34</v>
          </cell>
          <cell r="Z52">
            <v>0</v>
          </cell>
          <cell r="AA52">
            <v>2429.86</v>
          </cell>
          <cell r="AB52">
            <v>20110.719999999998</v>
          </cell>
        </row>
        <row r="54">
          <cell r="L54">
            <v>22</v>
          </cell>
          <cell r="M54" t="str">
            <v>Abdurrahman A. El-Siddeeq</v>
          </cell>
          <cell r="N54">
            <v>5879.08</v>
          </cell>
          <cell r="O54">
            <v>901.42</v>
          </cell>
          <cell r="P54">
            <v>1500</v>
          </cell>
          <cell r="Q54">
            <v>0</v>
          </cell>
          <cell r="R54">
            <v>8280.5</v>
          </cell>
          <cell r="S54">
            <v>62227.679165474488</v>
          </cell>
          <cell r="T54">
            <v>29330.32</v>
          </cell>
          <cell r="U54">
            <v>32897.359165474489</v>
          </cell>
          <cell r="V54">
            <v>2557.9570029819383</v>
          </cell>
          <cell r="W54">
            <v>0</v>
          </cell>
          <cell r="X54">
            <v>100</v>
          </cell>
          <cell r="Y54">
            <v>164.98</v>
          </cell>
          <cell r="Z54">
            <v>0</v>
          </cell>
          <cell r="AA54">
            <v>264.98</v>
          </cell>
          <cell r="AB54">
            <v>8015.52</v>
          </cell>
        </row>
        <row r="56">
          <cell r="L56">
            <v>23</v>
          </cell>
          <cell r="M56" t="str">
            <v>Musa Ibrahim</v>
          </cell>
          <cell r="N56">
            <v>5879.08</v>
          </cell>
          <cell r="O56">
            <v>901.42</v>
          </cell>
          <cell r="P56">
            <v>1500</v>
          </cell>
          <cell r="Q56">
            <v>0</v>
          </cell>
          <cell r="R56">
            <v>8280.5</v>
          </cell>
          <cell r="S56">
            <v>62227.679165474488</v>
          </cell>
          <cell r="T56">
            <v>29330.32</v>
          </cell>
          <cell r="U56">
            <v>32897.359165474489</v>
          </cell>
          <cell r="V56">
            <v>2557.9570029819383</v>
          </cell>
          <cell r="W56">
            <v>0</v>
          </cell>
          <cell r="X56">
            <v>100</v>
          </cell>
          <cell r="Y56">
            <v>164.98</v>
          </cell>
          <cell r="Z56">
            <v>0</v>
          </cell>
          <cell r="AA56">
            <v>264.98</v>
          </cell>
          <cell r="AB56">
            <v>8015.52</v>
          </cell>
        </row>
        <row r="58">
          <cell r="L58">
            <v>24</v>
          </cell>
          <cell r="M58" t="str">
            <v>Moses Evulorgu</v>
          </cell>
          <cell r="N58">
            <v>4485</v>
          </cell>
          <cell r="O58">
            <v>901.41666666666663</v>
          </cell>
          <cell r="P58">
            <v>1500</v>
          </cell>
          <cell r="Q58">
            <v>0</v>
          </cell>
          <cell r="R58">
            <v>6886.416666666667</v>
          </cell>
          <cell r="S58">
            <v>41932.090000000004</v>
          </cell>
          <cell r="T58">
            <v>24486.58</v>
          </cell>
          <cell r="U58">
            <v>17445.510000000002</v>
          </cell>
          <cell r="V58">
            <v>1668.0029000000002</v>
          </cell>
          <cell r="W58">
            <v>11.49</v>
          </cell>
          <cell r="X58">
            <v>100</v>
          </cell>
          <cell r="Y58">
            <v>112.13</v>
          </cell>
          <cell r="Z58">
            <v>0</v>
          </cell>
          <cell r="AA58">
            <v>223.62</v>
          </cell>
          <cell r="AB58">
            <v>6662.7966666666671</v>
          </cell>
        </row>
        <row r="60">
          <cell r="L60">
            <v>25</v>
          </cell>
          <cell r="M60" t="str">
            <v>Jan  Albert Bostock</v>
          </cell>
          <cell r="N60">
            <v>286345</v>
          </cell>
          <cell r="O60">
            <v>0</v>
          </cell>
          <cell r="P60">
            <v>0</v>
          </cell>
          <cell r="Q60">
            <v>0</v>
          </cell>
          <cell r="R60">
            <v>286345</v>
          </cell>
          <cell r="S60">
            <v>572690</v>
          </cell>
          <cell r="T60">
            <v>115371.34</v>
          </cell>
          <cell r="U60">
            <v>457318.66000000003</v>
          </cell>
          <cell r="V60">
            <v>112163</v>
          </cell>
          <cell r="W60">
            <v>56081.5</v>
          </cell>
          <cell r="X60">
            <v>0</v>
          </cell>
          <cell r="Y60">
            <v>0</v>
          </cell>
          <cell r="Z60">
            <v>230263.5</v>
          </cell>
          <cell r="AA60">
            <v>286345</v>
          </cell>
          <cell r="AB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July-99"/>
      <sheetName val="June-99"/>
      <sheetName val="Branch Mapping"/>
      <sheetName val="APP7-LOCATION"/>
      <sheetName val="APP6-TOP50 BRANCHES"/>
      <sheetName val="jan SPOOL "/>
    </sheetNames>
    <sheetDataSet>
      <sheetData sheetId="0"/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0.13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0.13</v>
          </cell>
        </row>
        <row r="10">
          <cell r="F10">
            <v>96979.18</v>
          </cell>
          <cell r="G10">
            <v>0</v>
          </cell>
          <cell r="H10">
            <v>96979.18</v>
          </cell>
          <cell r="I10">
            <v>0</v>
          </cell>
          <cell r="J10">
            <v>96979.18</v>
          </cell>
          <cell r="K10">
            <v>76910.47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1789070.85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292144808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147593426.44999999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200091.36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207132854.66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761638.08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617618976.94000006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590745.4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17343500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5813500</v>
          </cell>
        </row>
        <row r="52">
          <cell r="F52">
            <v>34979.06</v>
          </cell>
          <cell r="G52">
            <v>0</v>
          </cell>
          <cell r="H52">
            <v>34979.06</v>
          </cell>
          <cell r="I52">
            <v>0</v>
          </cell>
          <cell r="J52">
            <v>34979.06</v>
          </cell>
          <cell r="K52">
            <v>0</v>
          </cell>
        </row>
        <row r="53">
          <cell r="F53">
            <v>51439.8</v>
          </cell>
          <cell r="G53">
            <v>0</v>
          </cell>
          <cell r="H53">
            <v>51439.8</v>
          </cell>
          <cell r="I53">
            <v>0</v>
          </cell>
          <cell r="J53">
            <v>51439.8</v>
          </cell>
          <cell r="K53">
            <v>0</v>
          </cell>
        </row>
        <row r="54">
          <cell r="F54">
            <v>14614047.18</v>
          </cell>
          <cell r="G54">
            <v>0</v>
          </cell>
          <cell r="H54">
            <v>14614047.18</v>
          </cell>
          <cell r="I54">
            <v>0</v>
          </cell>
          <cell r="J54">
            <v>14614047.18</v>
          </cell>
          <cell r="K54">
            <v>0</v>
          </cell>
        </row>
        <row r="55">
          <cell r="F55">
            <v>121397.93</v>
          </cell>
          <cell r="G55">
            <v>0</v>
          </cell>
          <cell r="H55">
            <v>121397.93</v>
          </cell>
          <cell r="I55">
            <v>0</v>
          </cell>
          <cell r="J55">
            <v>121397.93</v>
          </cell>
          <cell r="K55">
            <v>0</v>
          </cell>
        </row>
        <row r="56">
          <cell r="F56">
            <v>177562288.44999999</v>
          </cell>
          <cell r="G56">
            <v>0</v>
          </cell>
          <cell r="H56">
            <v>177562288.44999999</v>
          </cell>
          <cell r="I56">
            <v>0</v>
          </cell>
          <cell r="J56">
            <v>177562288.44999999</v>
          </cell>
          <cell r="K56">
            <v>0</v>
          </cell>
        </row>
        <row r="57">
          <cell r="F57">
            <v>155392448.33000001</v>
          </cell>
          <cell r="G57">
            <v>0</v>
          </cell>
          <cell r="H57">
            <v>155392448.33000001</v>
          </cell>
          <cell r="I57">
            <v>0</v>
          </cell>
          <cell r="J57">
            <v>155392448.33000001</v>
          </cell>
          <cell r="K57">
            <v>0</v>
          </cell>
        </row>
        <row r="58">
          <cell r="F58">
            <v>3379778</v>
          </cell>
          <cell r="G58">
            <v>0</v>
          </cell>
          <cell r="H58">
            <v>3379778</v>
          </cell>
          <cell r="I58">
            <v>0</v>
          </cell>
          <cell r="J58">
            <v>3379778</v>
          </cell>
          <cell r="K58">
            <v>0</v>
          </cell>
        </row>
        <row r="59">
          <cell r="F59">
            <v>-510267.71</v>
          </cell>
          <cell r="G59">
            <v>0</v>
          </cell>
          <cell r="H59">
            <v>-510267.71</v>
          </cell>
          <cell r="I59">
            <v>0</v>
          </cell>
          <cell r="J59">
            <v>-510267.71</v>
          </cell>
          <cell r="K59">
            <v>0</v>
          </cell>
        </row>
        <row r="60">
          <cell r="F60">
            <v>424925133.75</v>
          </cell>
          <cell r="G60">
            <v>0</v>
          </cell>
          <cell r="H60">
            <v>424925133.75</v>
          </cell>
          <cell r="I60">
            <v>0</v>
          </cell>
          <cell r="J60">
            <v>424925133.75</v>
          </cell>
          <cell r="K60">
            <v>0</v>
          </cell>
        </row>
        <row r="61">
          <cell r="F61">
            <v>31191000</v>
          </cell>
          <cell r="G61">
            <v>0</v>
          </cell>
          <cell r="H61">
            <v>31191000</v>
          </cell>
          <cell r="I61">
            <v>0</v>
          </cell>
          <cell r="J61">
            <v>31191000</v>
          </cell>
          <cell r="K61">
            <v>0</v>
          </cell>
        </row>
        <row r="62">
          <cell r="F62">
            <v>11811600</v>
          </cell>
          <cell r="G62">
            <v>0</v>
          </cell>
          <cell r="H62">
            <v>11811600</v>
          </cell>
          <cell r="I62">
            <v>0</v>
          </cell>
          <cell r="J62">
            <v>11811600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118601895.04000001</v>
          </cell>
          <cell r="G64">
            <v>0</v>
          </cell>
          <cell r="H64">
            <v>118601895.04000001</v>
          </cell>
          <cell r="I64">
            <v>0</v>
          </cell>
          <cell r="J64">
            <v>118601895.04000001</v>
          </cell>
          <cell r="K64">
            <v>105149987.98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151332393.69</v>
          </cell>
          <cell r="G68">
            <v>0</v>
          </cell>
          <cell r="H68">
            <v>151332393.69</v>
          </cell>
          <cell r="I68">
            <v>0</v>
          </cell>
          <cell r="J68">
            <v>151332393.69</v>
          </cell>
          <cell r="K68">
            <v>89289288.760000005</v>
          </cell>
        </row>
        <row r="69">
          <cell r="F69">
            <v>-2057.59</v>
          </cell>
          <cell r="G69">
            <v>0</v>
          </cell>
          <cell r="H69">
            <v>-2057.59</v>
          </cell>
          <cell r="I69">
            <v>0</v>
          </cell>
          <cell r="J69">
            <v>-2057.59</v>
          </cell>
          <cell r="K69">
            <v>-153348.93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33950.269999999997</v>
          </cell>
          <cell r="G71">
            <v>0</v>
          </cell>
          <cell r="H71">
            <v>33950.269999999997</v>
          </cell>
          <cell r="I71">
            <v>0</v>
          </cell>
          <cell r="J71">
            <v>33950.269999999997</v>
          </cell>
          <cell r="K71">
            <v>671327.54</v>
          </cell>
        </row>
        <row r="72">
          <cell r="F72">
            <v>3731443.09</v>
          </cell>
          <cell r="G72">
            <v>0</v>
          </cell>
          <cell r="H72">
            <v>3731443.09</v>
          </cell>
          <cell r="I72">
            <v>0</v>
          </cell>
          <cell r="J72">
            <v>3731443.09</v>
          </cell>
          <cell r="K72">
            <v>2608635.69</v>
          </cell>
        </row>
        <row r="73">
          <cell r="F73">
            <v>20575.919999999998</v>
          </cell>
          <cell r="G73">
            <v>0</v>
          </cell>
          <cell r="H73">
            <v>20575.919999999998</v>
          </cell>
          <cell r="I73">
            <v>0</v>
          </cell>
          <cell r="J73">
            <v>20575.919999999998</v>
          </cell>
          <cell r="K73">
            <v>17038.77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446415.77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8519385</v>
          </cell>
        </row>
        <row r="76">
          <cell r="F76">
            <v>204053758.87</v>
          </cell>
          <cell r="G76">
            <v>0</v>
          </cell>
          <cell r="H76">
            <v>204053758.87</v>
          </cell>
          <cell r="I76">
            <v>0</v>
          </cell>
          <cell r="J76">
            <v>204053758.87</v>
          </cell>
          <cell r="K76">
            <v>12909.12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17212.16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10718450.15</v>
          </cell>
          <cell r="G80">
            <v>0</v>
          </cell>
          <cell r="H80">
            <v>10718450.15</v>
          </cell>
          <cell r="I80">
            <v>0</v>
          </cell>
          <cell r="J80">
            <v>10718450.15</v>
          </cell>
          <cell r="K80">
            <v>1029502.32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72692.100000000006</v>
          </cell>
          <cell r="G82">
            <v>0</v>
          </cell>
          <cell r="H82">
            <v>72692.100000000006</v>
          </cell>
          <cell r="I82">
            <v>0</v>
          </cell>
          <cell r="J82">
            <v>72692.100000000006</v>
          </cell>
          <cell r="K82">
            <v>64545.599999999999</v>
          </cell>
        </row>
        <row r="83">
          <cell r="F83">
            <v>142893792.88</v>
          </cell>
          <cell r="G83">
            <v>0</v>
          </cell>
          <cell r="H83">
            <v>142893792.88</v>
          </cell>
          <cell r="I83">
            <v>0</v>
          </cell>
          <cell r="J83">
            <v>142893792.88</v>
          </cell>
          <cell r="K83">
            <v>350204018.43000001</v>
          </cell>
        </row>
        <row r="84">
          <cell r="F84">
            <v>1026170.15</v>
          </cell>
          <cell r="G84">
            <v>0</v>
          </cell>
          <cell r="H84">
            <v>1026170.15</v>
          </cell>
          <cell r="I84">
            <v>0</v>
          </cell>
          <cell r="J84">
            <v>1026170.15</v>
          </cell>
          <cell r="K84">
            <v>538955.76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285769.19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-979404.89</v>
          </cell>
          <cell r="G87">
            <v>0</v>
          </cell>
          <cell r="H87">
            <v>-979404.89</v>
          </cell>
          <cell r="I87">
            <v>0</v>
          </cell>
          <cell r="J87">
            <v>-979404.89</v>
          </cell>
          <cell r="K87">
            <v>22803.96</v>
          </cell>
        </row>
        <row r="88">
          <cell r="F88">
            <v>-484614</v>
          </cell>
          <cell r="G88">
            <v>0</v>
          </cell>
          <cell r="H88">
            <v>-484614</v>
          </cell>
          <cell r="I88">
            <v>0</v>
          </cell>
          <cell r="J88">
            <v>-484614</v>
          </cell>
          <cell r="K88">
            <v>49571020.799999997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1533.2</v>
          </cell>
          <cell r="G90">
            <v>0</v>
          </cell>
          <cell r="H90">
            <v>1533.2</v>
          </cell>
          <cell r="I90">
            <v>0</v>
          </cell>
          <cell r="J90">
            <v>1533.2</v>
          </cell>
          <cell r="K90">
            <v>1095.8</v>
          </cell>
        </row>
        <row r="91">
          <cell r="F91">
            <v>6741325086.9899998</v>
          </cell>
          <cell r="G91">
            <v>0</v>
          </cell>
          <cell r="H91">
            <v>6741325086.9899998</v>
          </cell>
          <cell r="I91">
            <v>0</v>
          </cell>
          <cell r="J91">
            <v>6741325086.9899998</v>
          </cell>
          <cell r="K91">
            <v>9164044498.25</v>
          </cell>
        </row>
        <row r="92">
          <cell r="F92">
            <v>1776926.99</v>
          </cell>
          <cell r="G92">
            <v>0</v>
          </cell>
          <cell r="H92">
            <v>1776926.99</v>
          </cell>
          <cell r="I92">
            <v>0</v>
          </cell>
          <cell r="J92">
            <v>1776926.99</v>
          </cell>
          <cell r="K92">
            <v>1545984.34</v>
          </cell>
        </row>
        <row r="93">
          <cell r="F93">
            <v>5532449.0199999996</v>
          </cell>
          <cell r="G93">
            <v>0</v>
          </cell>
          <cell r="H93">
            <v>5532449.0199999996</v>
          </cell>
          <cell r="I93">
            <v>0</v>
          </cell>
          <cell r="J93">
            <v>5532449.0199999996</v>
          </cell>
          <cell r="K93">
            <v>1735260.96</v>
          </cell>
        </row>
        <row r="94">
          <cell r="F94">
            <v>1313247.81</v>
          </cell>
          <cell r="G94">
            <v>0</v>
          </cell>
          <cell r="H94">
            <v>1313247.81</v>
          </cell>
          <cell r="I94">
            <v>0</v>
          </cell>
          <cell r="J94">
            <v>1313247.81</v>
          </cell>
          <cell r="K94">
            <v>1628375.26</v>
          </cell>
        </row>
        <row r="95">
          <cell r="F95">
            <v>1927026.07</v>
          </cell>
          <cell r="G95">
            <v>0</v>
          </cell>
          <cell r="H95">
            <v>1927026.07</v>
          </cell>
          <cell r="I95">
            <v>0</v>
          </cell>
          <cell r="J95">
            <v>1927026.07</v>
          </cell>
          <cell r="K95">
            <v>997106.79</v>
          </cell>
        </row>
        <row r="96">
          <cell r="F96">
            <v>4097182.77</v>
          </cell>
          <cell r="G96">
            <v>0</v>
          </cell>
          <cell r="H96">
            <v>4097182.77</v>
          </cell>
          <cell r="I96">
            <v>0</v>
          </cell>
          <cell r="J96">
            <v>4097182.77</v>
          </cell>
          <cell r="K96">
            <v>1044758.7</v>
          </cell>
        </row>
        <row r="97">
          <cell r="F97">
            <v>933314.81</v>
          </cell>
          <cell r="G97">
            <v>0</v>
          </cell>
          <cell r="H97">
            <v>933314.81</v>
          </cell>
          <cell r="I97">
            <v>0</v>
          </cell>
          <cell r="J97">
            <v>933314.81</v>
          </cell>
          <cell r="K97">
            <v>1854664.13</v>
          </cell>
        </row>
        <row r="98">
          <cell r="F98">
            <v>550985.67000000004</v>
          </cell>
          <cell r="G98">
            <v>0</v>
          </cell>
          <cell r="H98">
            <v>550985.67000000004</v>
          </cell>
          <cell r="I98">
            <v>0</v>
          </cell>
          <cell r="J98">
            <v>550985.67000000004</v>
          </cell>
          <cell r="K98">
            <v>539401.17000000004</v>
          </cell>
        </row>
        <row r="99">
          <cell r="F99">
            <v>358825.4</v>
          </cell>
          <cell r="G99">
            <v>0</v>
          </cell>
          <cell r="H99">
            <v>358825.4</v>
          </cell>
          <cell r="I99">
            <v>0</v>
          </cell>
          <cell r="J99">
            <v>358825.4</v>
          </cell>
          <cell r="K99">
            <v>379365</v>
          </cell>
        </row>
        <row r="100">
          <cell r="F100">
            <v>314832.7</v>
          </cell>
          <cell r="G100">
            <v>0</v>
          </cell>
          <cell r="H100">
            <v>314832.7</v>
          </cell>
          <cell r="I100">
            <v>0</v>
          </cell>
          <cell r="J100">
            <v>314832.7</v>
          </cell>
          <cell r="K100">
            <v>353474</v>
          </cell>
        </row>
        <row r="101">
          <cell r="F101">
            <v>438741.15</v>
          </cell>
          <cell r="G101">
            <v>0</v>
          </cell>
          <cell r="H101">
            <v>438741.15</v>
          </cell>
          <cell r="I101">
            <v>0</v>
          </cell>
          <cell r="J101">
            <v>438741.15</v>
          </cell>
          <cell r="K101">
            <v>478542.6</v>
          </cell>
        </row>
        <row r="102">
          <cell r="F102">
            <v>809009.58</v>
          </cell>
          <cell r="G102">
            <v>0</v>
          </cell>
          <cell r="H102">
            <v>809009.58</v>
          </cell>
          <cell r="I102">
            <v>0</v>
          </cell>
          <cell r="J102">
            <v>809009.58</v>
          </cell>
          <cell r="K102">
            <v>303515.55</v>
          </cell>
        </row>
        <row r="103">
          <cell r="F103">
            <v>156990</v>
          </cell>
          <cell r="G103">
            <v>0</v>
          </cell>
          <cell r="H103">
            <v>156990</v>
          </cell>
          <cell r="I103">
            <v>0</v>
          </cell>
          <cell r="J103">
            <v>156990</v>
          </cell>
          <cell r="K103">
            <v>227893</v>
          </cell>
        </row>
        <row r="104">
          <cell r="F104">
            <v>88904.55</v>
          </cell>
          <cell r="G104">
            <v>0</v>
          </cell>
          <cell r="H104">
            <v>88904.55</v>
          </cell>
          <cell r="I104">
            <v>0</v>
          </cell>
          <cell r="J104">
            <v>88904.55</v>
          </cell>
          <cell r="K104">
            <v>242150.1</v>
          </cell>
        </row>
        <row r="105">
          <cell r="F105">
            <v>148142.38</v>
          </cell>
          <cell r="G105">
            <v>0</v>
          </cell>
          <cell r="H105">
            <v>148142.38</v>
          </cell>
          <cell r="I105">
            <v>0</v>
          </cell>
          <cell r="J105">
            <v>148142.38</v>
          </cell>
          <cell r="K105">
            <v>95669</v>
          </cell>
        </row>
        <row r="106">
          <cell r="F106">
            <v>137246.5</v>
          </cell>
          <cell r="G106">
            <v>0</v>
          </cell>
          <cell r="H106">
            <v>137246.5</v>
          </cell>
          <cell r="I106">
            <v>0</v>
          </cell>
          <cell r="J106">
            <v>137246.5</v>
          </cell>
          <cell r="K106">
            <v>96512</v>
          </cell>
        </row>
        <row r="107">
          <cell r="F107">
            <v>47465.41</v>
          </cell>
          <cell r="G107">
            <v>0</v>
          </cell>
          <cell r="H107">
            <v>47465.41</v>
          </cell>
          <cell r="I107">
            <v>0</v>
          </cell>
          <cell r="J107">
            <v>47465.41</v>
          </cell>
          <cell r="K107">
            <v>46519</v>
          </cell>
        </row>
        <row r="108">
          <cell r="F108">
            <v>177413</v>
          </cell>
          <cell r="G108">
            <v>0</v>
          </cell>
          <cell r="H108">
            <v>177413</v>
          </cell>
          <cell r="I108">
            <v>0</v>
          </cell>
          <cell r="J108">
            <v>177413</v>
          </cell>
          <cell r="K108">
            <v>108126</v>
          </cell>
        </row>
        <row r="109">
          <cell r="F109">
            <v>23740</v>
          </cell>
          <cell r="G109">
            <v>0</v>
          </cell>
          <cell r="H109">
            <v>23740</v>
          </cell>
          <cell r="I109">
            <v>0</v>
          </cell>
          <cell r="J109">
            <v>23740</v>
          </cell>
          <cell r="K109">
            <v>35642</v>
          </cell>
        </row>
        <row r="110">
          <cell r="F110">
            <v>102409.04</v>
          </cell>
          <cell r="G110">
            <v>0</v>
          </cell>
          <cell r="H110">
            <v>102409.04</v>
          </cell>
          <cell r="I110">
            <v>0</v>
          </cell>
          <cell r="J110">
            <v>102409.04</v>
          </cell>
          <cell r="K110">
            <v>164451</v>
          </cell>
        </row>
        <row r="111">
          <cell r="F111">
            <v>5621169.71</v>
          </cell>
          <cell r="G111">
            <v>0</v>
          </cell>
          <cell r="H111">
            <v>5621169.71</v>
          </cell>
          <cell r="I111">
            <v>0</v>
          </cell>
          <cell r="J111">
            <v>5621169.71</v>
          </cell>
          <cell r="K111">
            <v>40927</v>
          </cell>
        </row>
        <row r="112">
          <cell r="F112">
            <v>58770500</v>
          </cell>
          <cell r="G112">
            <v>0</v>
          </cell>
          <cell r="H112">
            <v>58770500</v>
          </cell>
          <cell r="I112">
            <v>0</v>
          </cell>
          <cell r="J112">
            <v>58770500</v>
          </cell>
          <cell r="K112">
            <v>27700000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1598940</v>
          </cell>
          <cell r="G114">
            <v>0</v>
          </cell>
          <cell r="H114">
            <v>1598940</v>
          </cell>
          <cell r="I114">
            <v>0</v>
          </cell>
          <cell r="J114">
            <v>1598940</v>
          </cell>
          <cell r="K114">
            <v>841735</v>
          </cell>
        </row>
        <row r="115">
          <cell r="F115">
            <v>2200</v>
          </cell>
          <cell r="G115">
            <v>0</v>
          </cell>
          <cell r="H115">
            <v>2200</v>
          </cell>
          <cell r="I115">
            <v>0</v>
          </cell>
          <cell r="J115">
            <v>2200</v>
          </cell>
          <cell r="K115">
            <v>9355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1500</v>
          </cell>
        </row>
        <row r="117">
          <cell r="F117">
            <v>2030.04</v>
          </cell>
          <cell r="G117">
            <v>0</v>
          </cell>
          <cell r="H117">
            <v>2030.04</v>
          </cell>
          <cell r="I117">
            <v>0</v>
          </cell>
          <cell r="J117">
            <v>2030.04</v>
          </cell>
          <cell r="K117">
            <v>0</v>
          </cell>
        </row>
        <row r="118">
          <cell r="F118">
            <v>136919472.69999999</v>
          </cell>
          <cell r="G118">
            <v>0</v>
          </cell>
          <cell r="H118">
            <v>136919472.69999999</v>
          </cell>
          <cell r="I118">
            <v>0</v>
          </cell>
          <cell r="J118">
            <v>136919472.69999999</v>
          </cell>
          <cell r="K118">
            <v>169951895.25</v>
          </cell>
        </row>
        <row r="119">
          <cell r="F119">
            <v>4684064107.6700001</v>
          </cell>
          <cell r="G119">
            <v>0</v>
          </cell>
          <cell r="H119">
            <v>4684064107.6700001</v>
          </cell>
          <cell r="I119">
            <v>0</v>
          </cell>
          <cell r="J119">
            <v>4684064107.6700001</v>
          </cell>
          <cell r="K119">
            <v>6925174619.8199997</v>
          </cell>
        </row>
        <row r="120">
          <cell r="F120">
            <v>-10902120</v>
          </cell>
          <cell r="G120">
            <v>0</v>
          </cell>
          <cell r="H120">
            <v>-10902120</v>
          </cell>
          <cell r="I120">
            <v>0</v>
          </cell>
          <cell r="J120">
            <v>-10902120</v>
          </cell>
          <cell r="K120">
            <v>2500000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853331420</v>
          </cell>
          <cell r="G124">
            <v>0</v>
          </cell>
          <cell r="H124">
            <v>853331420</v>
          </cell>
          <cell r="I124">
            <v>0</v>
          </cell>
          <cell r="J124">
            <v>853331420</v>
          </cell>
          <cell r="K124">
            <v>751151920</v>
          </cell>
        </row>
        <row r="125">
          <cell r="F125">
            <v>794922455</v>
          </cell>
          <cell r="G125">
            <v>0</v>
          </cell>
          <cell r="H125">
            <v>794922455</v>
          </cell>
          <cell r="I125">
            <v>0</v>
          </cell>
          <cell r="J125">
            <v>794922455</v>
          </cell>
          <cell r="K125">
            <v>671965900</v>
          </cell>
        </row>
        <row r="126">
          <cell r="F126">
            <v>423985800</v>
          </cell>
          <cell r="G126">
            <v>0</v>
          </cell>
          <cell r="H126">
            <v>423985800</v>
          </cell>
          <cell r="I126">
            <v>0</v>
          </cell>
          <cell r="J126">
            <v>423985800</v>
          </cell>
          <cell r="K126">
            <v>321182545</v>
          </cell>
        </row>
        <row r="127">
          <cell r="F127">
            <v>250796300</v>
          </cell>
          <cell r="G127">
            <v>0</v>
          </cell>
          <cell r="H127">
            <v>250796300</v>
          </cell>
          <cell r="I127">
            <v>0</v>
          </cell>
          <cell r="J127">
            <v>250796300</v>
          </cell>
          <cell r="K127">
            <v>234721600</v>
          </cell>
        </row>
        <row r="128">
          <cell r="F128">
            <v>151004000</v>
          </cell>
          <cell r="G128">
            <v>0</v>
          </cell>
          <cell r="H128">
            <v>151004000</v>
          </cell>
          <cell r="I128">
            <v>0</v>
          </cell>
          <cell r="J128">
            <v>151004000</v>
          </cell>
          <cell r="K128">
            <v>155948000</v>
          </cell>
        </row>
        <row r="129">
          <cell r="F129">
            <v>118303000</v>
          </cell>
          <cell r="G129">
            <v>0</v>
          </cell>
          <cell r="H129">
            <v>118303000</v>
          </cell>
          <cell r="I129">
            <v>0</v>
          </cell>
          <cell r="J129">
            <v>118303000</v>
          </cell>
          <cell r="K129">
            <v>94440500</v>
          </cell>
        </row>
        <row r="130">
          <cell r="F130">
            <v>70618500</v>
          </cell>
          <cell r="G130">
            <v>0</v>
          </cell>
          <cell r="H130">
            <v>70618500</v>
          </cell>
          <cell r="I130">
            <v>0</v>
          </cell>
          <cell r="J130">
            <v>70618500</v>
          </cell>
          <cell r="K130">
            <v>64788500</v>
          </cell>
        </row>
        <row r="131">
          <cell r="F131">
            <v>3565000</v>
          </cell>
          <cell r="G131">
            <v>0</v>
          </cell>
          <cell r="H131">
            <v>3565000</v>
          </cell>
          <cell r="I131">
            <v>0</v>
          </cell>
          <cell r="J131">
            <v>3565000</v>
          </cell>
          <cell r="K131">
            <v>9457500</v>
          </cell>
        </row>
        <row r="132">
          <cell r="F132">
            <v>3283000</v>
          </cell>
          <cell r="G132">
            <v>0</v>
          </cell>
          <cell r="H132">
            <v>3283000</v>
          </cell>
          <cell r="I132">
            <v>0</v>
          </cell>
          <cell r="J132">
            <v>3283000</v>
          </cell>
          <cell r="K132">
            <v>1922000</v>
          </cell>
        </row>
        <row r="133">
          <cell r="F133">
            <v>108900000</v>
          </cell>
          <cell r="G133">
            <v>0</v>
          </cell>
          <cell r="H133">
            <v>108900000</v>
          </cell>
          <cell r="I133">
            <v>0</v>
          </cell>
          <cell r="J133">
            <v>108900000</v>
          </cell>
          <cell r="K133">
            <v>108900000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554574133.90999997</v>
          </cell>
          <cell r="G136">
            <v>0</v>
          </cell>
          <cell r="H136">
            <v>554574133.90999997</v>
          </cell>
          <cell r="I136">
            <v>0</v>
          </cell>
          <cell r="J136">
            <v>554574133.90999997</v>
          </cell>
          <cell r="K136">
            <v>351580889.93000001</v>
          </cell>
        </row>
        <row r="137">
          <cell r="F137">
            <v>722475</v>
          </cell>
          <cell r="G137">
            <v>0</v>
          </cell>
          <cell r="H137">
            <v>722475</v>
          </cell>
          <cell r="I137">
            <v>0</v>
          </cell>
          <cell r="J137">
            <v>722475</v>
          </cell>
          <cell r="K137">
            <v>0</v>
          </cell>
        </row>
        <row r="138">
          <cell r="F138">
            <v>-65812.5</v>
          </cell>
          <cell r="G138">
            <v>0</v>
          </cell>
          <cell r="H138">
            <v>-65812.5</v>
          </cell>
          <cell r="I138">
            <v>0</v>
          </cell>
          <cell r="J138">
            <v>-65812.5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14625</v>
          </cell>
          <cell r="G140">
            <v>0</v>
          </cell>
          <cell r="H140">
            <v>14625</v>
          </cell>
          <cell r="I140">
            <v>0</v>
          </cell>
          <cell r="J140">
            <v>14625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1579061.25</v>
          </cell>
          <cell r="G144">
            <v>0</v>
          </cell>
          <cell r="H144">
            <v>1579061.25</v>
          </cell>
          <cell r="I144">
            <v>0</v>
          </cell>
          <cell r="J144">
            <v>1579061.25</v>
          </cell>
          <cell r="K144">
            <v>2409173.48</v>
          </cell>
        </row>
        <row r="145">
          <cell r="F145">
            <v>1250437.5</v>
          </cell>
          <cell r="G145">
            <v>0</v>
          </cell>
          <cell r="H145">
            <v>1250437.5</v>
          </cell>
          <cell r="I145">
            <v>0</v>
          </cell>
          <cell r="J145">
            <v>1250437.5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1218973646.48</v>
          </cell>
          <cell r="G147">
            <v>0</v>
          </cell>
          <cell r="H147">
            <v>1218973646.48</v>
          </cell>
          <cell r="I147">
            <v>0</v>
          </cell>
          <cell r="J147">
            <v>1218973646.48</v>
          </cell>
          <cell r="K147">
            <v>2813509173.6700001</v>
          </cell>
        </row>
        <row r="148">
          <cell r="F148">
            <v>1011172.5</v>
          </cell>
          <cell r="G148">
            <v>0</v>
          </cell>
          <cell r="H148">
            <v>1011172.5</v>
          </cell>
          <cell r="I148">
            <v>0</v>
          </cell>
          <cell r="J148">
            <v>1011172.5</v>
          </cell>
          <cell r="K148">
            <v>637008.07999999996</v>
          </cell>
        </row>
        <row r="149">
          <cell r="F149">
            <v>5213110.5</v>
          </cell>
          <cell r="G149">
            <v>0</v>
          </cell>
          <cell r="H149">
            <v>5213110.5</v>
          </cell>
          <cell r="I149">
            <v>0</v>
          </cell>
          <cell r="J149">
            <v>5213110.5</v>
          </cell>
          <cell r="K149">
            <v>108224.79</v>
          </cell>
        </row>
        <row r="150">
          <cell r="F150">
            <v>771325.43</v>
          </cell>
          <cell r="G150">
            <v>0</v>
          </cell>
          <cell r="H150">
            <v>771325.43</v>
          </cell>
          <cell r="I150">
            <v>0</v>
          </cell>
          <cell r="J150">
            <v>771325.43</v>
          </cell>
          <cell r="K150">
            <v>11117.39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366633.54</v>
          </cell>
        </row>
        <row r="152">
          <cell r="F152">
            <v>583537.5</v>
          </cell>
          <cell r="G152">
            <v>0</v>
          </cell>
          <cell r="H152">
            <v>583537.5</v>
          </cell>
          <cell r="I152">
            <v>0</v>
          </cell>
          <cell r="J152">
            <v>583537.5</v>
          </cell>
          <cell r="K152">
            <v>39460.400000000001</v>
          </cell>
        </row>
        <row r="153">
          <cell r="F153">
            <v>16039543.16</v>
          </cell>
          <cell r="G153">
            <v>0</v>
          </cell>
          <cell r="H153">
            <v>16039543.16</v>
          </cell>
          <cell r="I153">
            <v>0</v>
          </cell>
          <cell r="J153">
            <v>16039543.16</v>
          </cell>
          <cell r="K153">
            <v>67485872.439999998</v>
          </cell>
        </row>
        <row r="154">
          <cell r="F154">
            <v>416119421.25</v>
          </cell>
          <cell r="G154">
            <v>0</v>
          </cell>
          <cell r="H154">
            <v>416119421.25</v>
          </cell>
          <cell r="I154">
            <v>0</v>
          </cell>
          <cell r="J154">
            <v>416119421.25</v>
          </cell>
          <cell r="K154">
            <v>9405502.4000000004</v>
          </cell>
        </row>
        <row r="155">
          <cell r="F155">
            <v>1901250</v>
          </cell>
          <cell r="G155">
            <v>0</v>
          </cell>
          <cell r="H155">
            <v>1901250</v>
          </cell>
          <cell r="I155">
            <v>0</v>
          </cell>
          <cell r="J155">
            <v>1901250</v>
          </cell>
          <cell r="K155">
            <v>12952296</v>
          </cell>
        </row>
        <row r="156">
          <cell r="F156">
            <v>127145330.33</v>
          </cell>
          <cell r="G156">
            <v>0</v>
          </cell>
          <cell r="H156">
            <v>127145330.33</v>
          </cell>
          <cell r="I156">
            <v>0</v>
          </cell>
          <cell r="J156">
            <v>127145330.33</v>
          </cell>
          <cell r="K156">
            <v>116789719.13</v>
          </cell>
        </row>
        <row r="157">
          <cell r="F157">
            <v>18210570375.120003</v>
          </cell>
          <cell r="G157">
            <v>0</v>
          </cell>
          <cell r="H157">
            <v>18210570375.120003</v>
          </cell>
          <cell r="I157">
            <v>0</v>
          </cell>
          <cell r="J157">
            <v>18210570375.120003</v>
          </cell>
          <cell r="K157">
            <v>23991277563.100006</v>
          </cell>
        </row>
        <row r="158">
          <cell r="F158">
            <v>18210570375.120003</v>
          </cell>
          <cell r="G158">
            <v>0</v>
          </cell>
          <cell r="H158">
            <v>18210570375.120003</v>
          </cell>
          <cell r="I158">
            <v>0</v>
          </cell>
          <cell r="J158">
            <v>18210570375.120003</v>
          </cell>
          <cell r="K158">
            <v>23991277563.230003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-306047.78999999998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-350919.3</v>
          </cell>
          <cell r="G164">
            <v>0</v>
          </cell>
          <cell r="H164">
            <v>-350919.3</v>
          </cell>
          <cell r="I164">
            <v>0</v>
          </cell>
          <cell r="J164">
            <v>-350919.3</v>
          </cell>
          <cell r="K164">
            <v>0</v>
          </cell>
        </row>
        <row r="165">
          <cell r="F165">
            <v>3880792709.9899998</v>
          </cell>
          <cell r="G165">
            <v>0</v>
          </cell>
          <cell r="H165">
            <v>3880792709.9899998</v>
          </cell>
          <cell r="I165">
            <v>0</v>
          </cell>
          <cell r="J165">
            <v>3880792709.9899998</v>
          </cell>
          <cell r="K165">
            <v>44711979216.860001</v>
          </cell>
        </row>
        <row r="166">
          <cell r="F166">
            <v>80080506.790000007</v>
          </cell>
          <cell r="G166">
            <v>0</v>
          </cell>
          <cell r="H166">
            <v>80080506.790000007</v>
          </cell>
          <cell r="I166">
            <v>0</v>
          </cell>
          <cell r="J166">
            <v>80080506.790000007</v>
          </cell>
          <cell r="K166">
            <v>2667668981.1799998</v>
          </cell>
        </row>
        <row r="167">
          <cell r="F167">
            <v>20356491.629999999</v>
          </cell>
          <cell r="G167">
            <v>0</v>
          </cell>
          <cell r="H167">
            <v>20356491.629999999</v>
          </cell>
          <cell r="I167">
            <v>0</v>
          </cell>
          <cell r="J167">
            <v>20356491.629999999</v>
          </cell>
          <cell r="K167">
            <v>57868050.100000001</v>
          </cell>
        </row>
        <row r="168">
          <cell r="F168">
            <v>-263519.96000000002</v>
          </cell>
          <cell r="G168">
            <v>0</v>
          </cell>
          <cell r="H168">
            <v>-263519.96000000002</v>
          </cell>
          <cell r="I168">
            <v>0</v>
          </cell>
          <cell r="J168">
            <v>-263519.96000000002</v>
          </cell>
          <cell r="K168">
            <v>189865737.81999999</v>
          </cell>
        </row>
        <row r="169">
          <cell r="F169">
            <v>2528216444.6900001</v>
          </cell>
          <cell r="G169">
            <v>0</v>
          </cell>
          <cell r="H169">
            <v>2528216444.6900001</v>
          </cell>
          <cell r="I169">
            <v>0</v>
          </cell>
          <cell r="J169">
            <v>2528216444.6900001</v>
          </cell>
          <cell r="K169">
            <v>5245712702.46</v>
          </cell>
        </row>
        <row r="170">
          <cell r="F170">
            <v>1079142572.29</v>
          </cell>
          <cell r="G170">
            <v>0</v>
          </cell>
          <cell r="H170">
            <v>1079142572.29</v>
          </cell>
          <cell r="I170">
            <v>0</v>
          </cell>
          <cell r="J170">
            <v>1079142572.29</v>
          </cell>
          <cell r="K170">
            <v>470206899.22000003</v>
          </cell>
        </row>
        <row r="171">
          <cell r="F171">
            <v>-181944929.78</v>
          </cell>
          <cell r="G171">
            <v>0</v>
          </cell>
          <cell r="H171">
            <v>-181944929.78</v>
          </cell>
          <cell r="I171">
            <v>0</v>
          </cell>
          <cell r="J171">
            <v>-181944929.78</v>
          </cell>
          <cell r="K171">
            <v>-50452632.789999999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2824306120.21</v>
          </cell>
        </row>
        <row r="174">
          <cell r="F174">
            <v>-20000</v>
          </cell>
          <cell r="G174">
            <v>0</v>
          </cell>
          <cell r="H174">
            <v>-20000</v>
          </cell>
          <cell r="I174">
            <v>0</v>
          </cell>
          <cell r="J174">
            <v>-20000</v>
          </cell>
          <cell r="K174">
            <v>-941270000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31010583.02</v>
          </cell>
          <cell r="G177">
            <v>0</v>
          </cell>
          <cell r="H177">
            <v>31010583.02</v>
          </cell>
          <cell r="I177">
            <v>0</v>
          </cell>
          <cell r="J177">
            <v>31010583.02</v>
          </cell>
          <cell r="K177">
            <v>125564773.31</v>
          </cell>
        </row>
        <row r="178">
          <cell r="F178">
            <v>324525676.13</v>
          </cell>
          <cell r="G178">
            <v>0</v>
          </cell>
          <cell r="H178">
            <v>324525676.13</v>
          </cell>
          <cell r="I178">
            <v>0</v>
          </cell>
          <cell r="J178">
            <v>324525676.13</v>
          </cell>
          <cell r="K178">
            <v>6942886386.5600004</v>
          </cell>
        </row>
        <row r="179">
          <cell r="F179">
            <v>-381107.8</v>
          </cell>
          <cell r="G179">
            <v>0</v>
          </cell>
          <cell r="H179">
            <v>-381107.8</v>
          </cell>
          <cell r="I179">
            <v>0</v>
          </cell>
          <cell r="J179">
            <v>-381107.8</v>
          </cell>
          <cell r="K179">
            <v>-11859873.25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-12691161.73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133175.22</v>
          </cell>
        </row>
        <row r="183">
          <cell r="F183">
            <v>47155951.280000001</v>
          </cell>
          <cell r="G183">
            <v>0</v>
          </cell>
          <cell r="H183">
            <v>47155951.280000001</v>
          </cell>
          <cell r="I183">
            <v>0</v>
          </cell>
          <cell r="J183">
            <v>47155951.280000001</v>
          </cell>
          <cell r="K183">
            <v>-326507892.54000002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-389921.76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-3039.3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-30044814.82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-204017.04</v>
          </cell>
        </row>
        <row r="191">
          <cell r="F191">
            <v>857321576.99000001</v>
          </cell>
          <cell r="G191">
            <v>0</v>
          </cell>
          <cell r="H191">
            <v>857321576.99000001</v>
          </cell>
          <cell r="I191">
            <v>0</v>
          </cell>
          <cell r="J191">
            <v>857321576.99000001</v>
          </cell>
          <cell r="K191">
            <v>5379917737.6300001</v>
          </cell>
        </row>
        <row r="192">
          <cell r="F192">
            <v>149009922.75999999</v>
          </cell>
          <cell r="G192">
            <v>0</v>
          </cell>
          <cell r="H192">
            <v>149009922.75999999</v>
          </cell>
          <cell r="I192">
            <v>0</v>
          </cell>
          <cell r="J192">
            <v>149009922.75999999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685684.33</v>
          </cell>
          <cell r="G194">
            <v>0</v>
          </cell>
          <cell r="H194">
            <v>685684.33</v>
          </cell>
          <cell r="I194">
            <v>0</v>
          </cell>
          <cell r="J194">
            <v>685684.33</v>
          </cell>
          <cell r="K194">
            <v>-556853.51</v>
          </cell>
        </row>
        <row r="195">
          <cell r="F195">
            <v>8815337643.0600014</v>
          </cell>
          <cell r="G195">
            <v>0</v>
          </cell>
          <cell r="H195">
            <v>8815337643.0600014</v>
          </cell>
          <cell r="I195">
            <v>0</v>
          </cell>
          <cell r="J195">
            <v>8815337643.0600014</v>
          </cell>
          <cell r="K195">
            <v>67241823526.039978</v>
          </cell>
        </row>
        <row r="196">
          <cell r="F196">
            <v>8815337643.0600014</v>
          </cell>
          <cell r="G196">
            <v>0</v>
          </cell>
          <cell r="H196">
            <v>8815337643.0600014</v>
          </cell>
          <cell r="I196">
            <v>0</v>
          </cell>
          <cell r="J196">
            <v>8815337643.0600014</v>
          </cell>
          <cell r="K196">
            <v>67241823526.039978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1028796</v>
          </cell>
          <cell r="G199">
            <v>0</v>
          </cell>
          <cell r="H199">
            <v>1028796</v>
          </cell>
          <cell r="I199">
            <v>0</v>
          </cell>
          <cell r="J199">
            <v>1028796</v>
          </cell>
          <cell r="K199">
            <v>0</v>
          </cell>
        </row>
        <row r="200">
          <cell r="F200">
            <v>6057.68</v>
          </cell>
          <cell r="G200">
            <v>0</v>
          </cell>
          <cell r="H200">
            <v>6057.68</v>
          </cell>
          <cell r="I200">
            <v>0</v>
          </cell>
          <cell r="J200">
            <v>6057.68</v>
          </cell>
          <cell r="K200">
            <v>5378.8</v>
          </cell>
        </row>
        <row r="201">
          <cell r="F201">
            <v>1739800.61</v>
          </cell>
          <cell r="G201">
            <v>0</v>
          </cell>
          <cell r="H201">
            <v>1739800.61</v>
          </cell>
          <cell r="I201">
            <v>0</v>
          </cell>
          <cell r="J201">
            <v>1739800.61</v>
          </cell>
          <cell r="K201">
            <v>2305740.9500000002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72699048.340000004</v>
          </cell>
          <cell r="G203">
            <v>0</v>
          </cell>
          <cell r="H203">
            <v>72699048.340000004</v>
          </cell>
          <cell r="I203">
            <v>0</v>
          </cell>
          <cell r="J203">
            <v>72699048.340000004</v>
          </cell>
          <cell r="K203">
            <v>0</v>
          </cell>
        </row>
        <row r="204">
          <cell r="F204">
            <v>75473702.63000001</v>
          </cell>
          <cell r="G204">
            <v>0</v>
          </cell>
          <cell r="H204">
            <v>75473702.63000001</v>
          </cell>
          <cell r="I204">
            <v>0</v>
          </cell>
          <cell r="J204">
            <v>75473702.63000001</v>
          </cell>
          <cell r="K204">
            <v>2311119.75</v>
          </cell>
        </row>
        <row r="205">
          <cell r="F205">
            <v>75473702.63000001</v>
          </cell>
          <cell r="G205">
            <v>0</v>
          </cell>
          <cell r="H205">
            <v>75473702.63000001</v>
          </cell>
          <cell r="I205">
            <v>0</v>
          </cell>
          <cell r="J205">
            <v>75473702.63000001</v>
          </cell>
          <cell r="K205">
            <v>2311119.75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28086520000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28086520000</v>
          </cell>
        </row>
        <row r="233">
          <cell r="F233">
            <v>77000000000</v>
          </cell>
          <cell r="G233">
            <v>0</v>
          </cell>
          <cell r="H233">
            <v>77000000000</v>
          </cell>
          <cell r="I233">
            <v>0</v>
          </cell>
          <cell r="J233">
            <v>77000000000</v>
          </cell>
          <cell r="K233">
            <v>116350000000</v>
          </cell>
        </row>
        <row r="234">
          <cell r="F234">
            <v>25300000000</v>
          </cell>
          <cell r="G234">
            <v>0</v>
          </cell>
          <cell r="H234">
            <v>25300000000</v>
          </cell>
          <cell r="I234">
            <v>0</v>
          </cell>
          <cell r="J234">
            <v>25300000000</v>
          </cell>
          <cell r="K234">
            <v>0</v>
          </cell>
        </row>
        <row r="235">
          <cell r="F235">
            <v>20100000000</v>
          </cell>
          <cell r="G235">
            <v>0</v>
          </cell>
          <cell r="H235">
            <v>20100000000</v>
          </cell>
          <cell r="I235">
            <v>0</v>
          </cell>
          <cell r="J235">
            <v>20100000000</v>
          </cell>
          <cell r="K235">
            <v>96075000000</v>
          </cell>
        </row>
        <row r="236">
          <cell r="F236">
            <v>122400000000</v>
          </cell>
          <cell r="G236">
            <v>0</v>
          </cell>
          <cell r="H236">
            <v>122400000000</v>
          </cell>
          <cell r="I236">
            <v>0</v>
          </cell>
          <cell r="J236">
            <v>122400000000</v>
          </cell>
          <cell r="K236">
            <v>212425000000</v>
          </cell>
        </row>
        <row r="237">
          <cell r="F237">
            <v>122400000000</v>
          </cell>
          <cell r="G237">
            <v>0</v>
          </cell>
          <cell r="H237">
            <v>122400000000</v>
          </cell>
          <cell r="I237">
            <v>0</v>
          </cell>
          <cell r="J237">
            <v>122400000000</v>
          </cell>
          <cell r="K237">
            <v>240511520000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613147.28</v>
          </cell>
          <cell r="G302">
            <v>0</v>
          </cell>
          <cell r="H302">
            <v>613147.28</v>
          </cell>
          <cell r="I302">
            <v>0</v>
          </cell>
          <cell r="J302">
            <v>613147.28</v>
          </cell>
          <cell r="K302">
            <v>476681.63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50243987.140000001</v>
          </cell>
          <cell r="G304">
            <v>0</v>
          </cell>
          <cell r="H304">
            <v>50243987.140000001</v>
          </cell>
          <cell r="I304">
            <v>0</v>
          </cell>
          <cell r="J304">
            <v>50243987.140000001</v>
          </cell>
          <cell r="K304">
            <v>17681393.98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781442.43</v>
          </cell>
        </row>
        <row r="306">
          <cell r="F306">
            <v>95449644.230000004</v>
          </cell>
          <cell r="G306">
            <v>0</v>
          </cell>
          <cell r="H306">
            <v>95449644.230000004</v>
          </cell>
          <cell r="I306">
            <v>0</v>
          </cell>
          <cell r="J306">
            <v>95449644.230000004</v>
          </cell>
          <cell r="K306">
            <v>235083221.87</v>
          </cell>
        </row>
        <row r="307">
          <cell r="F307">
            <v>2862502.99</v>
          </cell>
          <cell r="G307">
            <v>0</v>
          </cell>
          <cell r="H307">
            <v>2862502.99</v>
          </cell>
          <cell r="I307">
            <v>0</v>
          </cell>
          <cell r="J307">
            <v>2862502.99</v>
          </cell>
          <cell r="K307">
            <v>164823019.84999999</v>
          </cell>
        </row>
        <row r="308">
          <cell r="F308">
            <v>697216.16</v>
          </cell>
          <cell r="G308">
            <v>0</v>
          </cell>
          <cell r="H308">
            <v>697216.16</v>
          </cell>
          <cell r="I308">
            <v>0</v>
          </cell>
          <cell r="J308">
            <v>697216.16</v>
          </cell>
          <cell r="K308">
            <v>34468882.240000002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274555.02</v>
          </cell>
        </row>
        <row r="310">
          <cell r="F310">
            <v>72697683.829999998</v>
          </cell>
          <cell r="G310">
            <v>0</v>
          </cell>
          <cell r="H310">
            <v>72697683.829999998</v>
          </cell>
          <cell r="I310">
            <v>0</v>
          </cell>
          <cell r="J310">
            <v>72697683.829999998</v>
          </cell>
          <cell r="K310">
            <v>57980390.149999999</v>
          </cell>
        </row>
        <row r="311">
          <cell r="F311">
            <v>262749.83</v>
          </cell>
          <cell r="G311">
            <v>0</v>
          </cell>
          <cell r="H311">
            <v>262749.83</v>
          </cell>
          <cell r="I311">
            <v>0</v>
          </cell>
          <cell r="J311">
            <v>262749.83</v>
          </cell>
          <cell r="K311">
            <v>208511.07</v>
          </cell>
        </row>
        <row r="312">
          <cell r="F312">
            <v>53043267.710000001</v>
          </cell>
          <cell r="G312">
            <v>0</v>
          </cell>
          <cell r="H312">
            <v>53043267.710000001</v>
          </cell>
          <cell r="I312">
            <v>0</v>
          </cell>
          <cell r="J312">
            <v>53043267.710000001</v>
          </cell>
          <cell r="K312">
            <v>1471669775.54</v>
          </cell>
        </row>
        <row r="313">
          <cell r="F313">
            <v>8266354.2000000002</v>
          </cell>
          <cell r="G313">
            <v>0</v>
          </cell>
          <cell r="H313">
            <v>8266354.2000000002</v>
          </cell>
          <cell r="I313">
            <v>0</v>
          </cell>
          <cell r="J313">
            <v>8266354.2000000002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-46460416.149999999</v>
          </cell>
        </row>
        <row r="315">
          <cell r="F315">
            <v>25593750000</v>
          </cell>
          <cell r="G315">
            <v>0</v>
          </cell>
          <cell r="H315">
            <v>25593750000</v>
          </cell>
          <cell r="I315">
            <v>0</v>
          </cell>
          <cell r="J315">
            <v>25593750000</v>
          </cell>
          <cell r="K315">
            <v>15087800000</v>
          </cell>
        </row>
        <row r="316">
          <cell r="F316">
            <v>1023750000</v>
          </cell>
          <cell r="G316">
            <v>0</v>
          </cell>
          <cell r="H316">
            <v>1023750000</v>
          </cell>
          <cell r="I316">
            <v>0</v>
          </cell>
          <cell r="J316">
            <v>1023750000</v>
          </cell>
          <cell r="K316">
            <v>1160600000</v>
          </cell>
        </row>
        <row r="317">
          <cell r="F317">
            <v>4387500000</v>
          </cell>
          <cell r="G317">
            <v>0</v>
          </cell>
          <cell r="H317">
            <v>4387500000</v>
          </cell>
          <cell r="I317">
            <v>0</v>
          </cell>
          <cell r="J317">
            <v>4387500000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5803000000</v>
          </cell>
        </row>
        <row r="319">
          <cell r="F319">
            <v>19158750000</v>
          </cell>
          <cell r="G319">
            <v>0</v>
          </cell>
          <cell r="H319">
            <v>19158750000</v>
          </cell>
          <cell r="I319">
            <v>0</v>
          </cell>
          <cell r="J319">
            <v>19158750000</v>
          </cell>
          <cell r="K319">
            <v>6383300000</v>
          </cell>
        </row>
        <row r="320">
          <cell r="F320">
            <v>2032875000</v>
          </cell>
          <cell r="G320">
            <v>0</v>
          </cell>
          <cell r="H320">
            <v>2032875000</v>
          </cell>
          <cell r="I320">
            <v>0</v>
          </cell>
          <cell r="J320">
            <v>2032875000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5803000000</v>
          </cell>
        </row>
        <row r="322">
          <cell r="F322">
            <v>57768750000</v>
          </cell>
          <cell r="G322">
            <v>0</v>
          </cell>
          <cell r="H322">
            <v>57768750000</v>
          </cell>
          <cell r="I322">
            <v>0</v>
          </cell>
          <cell r="J322">
            <v>57768750000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8311455499.3800001</v>
          </cell>
        </row>
        <row r="324">
          <cell r="F324">
            <v>605991.26</v>
          </cell>
          <cell r="G324">
            <v>0</v>
          </cell>
          <cell r="H324">
            <v>605991.26</v>
          </cell>
          <cell r="I324">
            <v>0</v>
          </cell>
          <cell r="J324">
            <v>605991.26</v>
          </cell>
          <cell r="K324">
            <v>490666.86</v>
          </cell>
        </row>
        <row r="325">
          <cell r="F325">
            <v>110250117544.62999</v>
          </cell>
          <cell r="G325">
            <v>0</v>
          </cell>
          <cell r="H325">
            <v>110250117544.62999</v>
          </cell>
          <cell r="I325">
            <v>0</v>
          </cell>
          <cell r="J325">
            <v>110250117544.62999</v>
          </cell>
          <cell r="K325">
            <v>44486633623.869995</v>
          </cell>
        </row>
        <row r="326">
          <cell r="F326">
            <v>37874939.719999999</v>
          </cell>
          <cell r="G326">
            <v>0</v>
          </cell>
          <cell r="H326">
            <v>37874939.719999999</v>
          </cell>
          <cell r="I326">
            <v>0</v>
          </cell>
          <cell r="J326">
            <v>37874939.719999999</v>
          </cell>
          <cell r="K326">
            <v>18518229.989999998</v>
          </cell>
        </row>
        <row r="327">
          <cell r="F327">
            <v>6978594.5700000003</v>
          </cell>
          <cell r="G327">
            <v>0</v>
          </cell>
          <cell r="H327">
            <v>6978594.5700000003</v>
          </cell>
          <cell r="I327">
            <v>0</v>
          </cell>
          <cell r="J327">
            <v>6978594.5700000003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1076246.6100000001</v>
          </cell>
          <cell r="G330">
            <v>0</v>
          </cell>
          <cell r="H330">
            <v>1076246.6100000001</v>
          </cell>
          <cell r="I330">
            <v>0</v>
          </cell>
          <cell r="J330">
            <v>1076246.6100000001</v>
          </cell>
          <cell r="K330">
            <v>4339117.92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2798549.82</v>
          </cell>
        </row>
        <row r="332">
          <cell r="F332">
            <v>1908320554.24</v>
          </cell>
          <cell r="G332">
            <v>0</v>
          </cell>
          <cell r="H332">
            <v>1908320554.24</v>
          </cell>
          <cell r="I332">
            <v>0</v>
          </cell>
          <cell r="J332">
            <v>1908320554.24</v>
          </cell>
          <cell r="K332">
            <v>3227126880.1300001</v>
          </cell>
        </row>
        <row r="333">
          <cell r="F333">
            <v>1440.31</v>
          </cell>
          <cell r="G333">
            <v>0</v>
          </cell>
          <cell r="H333">
            <v>1440.31</v>
          </cell>
          <cell r="I333">
            <v>0</v>
          </cell>
          <cell r="J333">
            <v>1440.31</v>
          </cell>
          <cell r="K333">
            <v>6860512.5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-4287918.8499999996</v>
          </cell>
          <cell r="G335">
            <v>0</v>
          </cell>
          <cell r="H335">
            <v>-4287918.8499999996</v>
          </cell>
          <cell r="I335">
            <v>0</v>
          </cell>
          <cell r="J335">
            <v>-4287918.8499999996</v>
          </cell>
          <cell r="K335">
            <v>0</v>
          </cell>
        </row>
        <row r="336">
          <cell r="F336">
            <v>751417147.94000006</v>
          </cell>
          <cell r="G336">
            <v>0</v>
          </cell>
          <cell r="H336">
            <v>751417147.94000006</v>
          </cell>
          <cell r="I336">
            <v>0</v>
          </cell>
          <cell r="J336">
            <v>751417147.94000006</v>
          </cell>
          <cell r="K336">
            <v>108599998.13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24984825.260000002</v>
          </cell>
          <cell r="G338">
            <v>0</v>
          </cell>
          <cell r="H338">
            <v>24984825.260000002</v>
          </cell>
          <cell r="I338">
            <v>0</v>
          </cell>
          <cell r="J338">
            <v>24984825.260000002</v>
          </cell>
          <cell r="K338">
            <v>234546275.16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1277907.75</v>
          </cell>
        </row>
        <row r="340">
          <cell r="F340">
            <v>8705080151.0900002</v>
          </cell>
          <cell r="G340">
            <v>0</v>
          </cell>
          <cell r="H340">
            <v>8705080151.0900002</v>
          </cell>
          <cell r="I340">
            <v>0</v>
          </cell>
          <cell r="J340">
            <v>8705080151.0900002</v>
          </cell>
          <cell r="K340">
            <v>3074497088.46</v>
          </cell>
        </row>
        <row r="341">
          <cell r="F341">
            <v>622735722.86000001</v>
          </cell>
          <cell r="G341">
            <v>0</v>
          </cell>
          <cell r="H341">
            <v>622735722.86000001</v>
          </cell>
          <cell r="I341">
            <v>0</v>
          </cell>
          <cell r="J341">
            <v>622735722.86000001</v>
          </cell>
          <cell r="K341">
            <v>407841527.10000002</v>
          </cell>
        </row>
        <row r="342">
          <cell r="F342">
            <v>525152329.69</v>
          </cell>
          <cell r="G342">
            <v>0</v>
          </cell>
          <cell r="H342">
            <v>525152329.69</v>
          </cell>
          <cell r="I342">
            <v>0</v>
          </cell>
          <cell r="J342">
            <v>525152329.69</v>
          </cell>
          <cell r="K342">
            <v>83438539.769999996</v>
          </cell>
        </row>
        <row r="343">
          <cell r="F343">
            <v>2837623.07</v>
          </cell>
          <cell r="G343">
            <v>0</v>
          </cell>
          <cell r="H343">
            <v>2837623.07</v>
          </cell>
          <cell r="I343">
            <v>0</v>
          </cell>
          <cell r="J343">
            <v>2837623.07</v>
          </cell>
          <cell r="K343">
            <v>2309986.94</v>
          </cell>
        </row>
        <row r="344">
          <cell r="F344">
            <v>49075381.939999998</v>
          </cell>
          <cell r="G344">
            <v>0</v>
          </cell>
          <cell r="H344">
            <v>49075381.939999998</v>
          </cell>
          <cell r="I344">
            <v>0</v>
          </cell>
          <cell r="J344">
            <v>49075381.939999998</v>
          </cell>
          <cell r="K344">
            <v>11059293.1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5111631000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9757110.9299999997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76273344.030000001</v>
          </cell>
        </row>
        <row r="349">
          <cell r="F349">
            <v>1619095.37</v>
          </cell>
          <cell r="G349">
            <v>0</v>
          </cell>
          <cell r="H349">
            <v>1619095.37</v>
          </cell>
          <cell r="I349">
            <v>0</v>
          </cell>
          <cell r="J349">
            <v>1619095.37</v>
          </cell>
          <cell r="K349">
            <v>40000554.229999997</v>
          </cell>
        </row>
        <row r="350">
          <cell r="F350">
            <v>626306650.42999995</v>
          </cell>
          <cell r="G350">
            <v>0</v>
          </cell>
          <cell r="H350">
            <v>626306650.42999995</v>
          </cell>
          <cell r="I350">
            <v>0</v>
          </cell>
          <cell r="J350">
            <v>626306650.42999995</v>
          </cell>
          <cell r="K350">
            <v>3339544732.23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46336516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190909827.77000001</v>
          </cell>
          <cell r="G353">
            <v>0</v>
          </cell>
          <cell r="H353">
            <v>190909827.77000001</v>
          </cell>
          <cell r="I353">
            <v>0</v>
          </cell>
          <cell r="J353">
            <v>190909827.77000001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4423514.3600000003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74479826.209999993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7761683.9500000002</v>
          </cell>
          <cell r="G361">
            <v>0</v>
          </cell>
          <cell r="H361">
            <v>7761683.9500000002</v>
          </cell>
          <cell r="I361">
            <v>0</v>
          </cell>
          <cell r="J361">
            <v>7761683.9500000002</v>
          </cell>
          <cell r="K361">
            <v>8620454.7799999993</v>
          </cell>
        </row>
        <row r="362">
          <cell r="F362">
            <v>8664803.1400000006</v>
          </cell>
          <cell r="G362">
            <v>0</v>
          </cell>
          <cell r="H362">
            <v>8664803.1400000006</v>
          </cell>
          <cell r="I362">
            <v>0</v>
          </cell>
          <cell r="J362">
            <v>8664803.1400000006</v>
          </cell>
          <cell r="K362">
            <v>6192858.9100000001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24069027.84</v>
          </cell>
        </row>
        <row r="364">
          <cell r="F364">
            <v>705564.84</v>
          </cell>
          <cell r="G364">
            <v>0</v>
          </cell>
          <cell r="H364">
            <v>705564.84</v>
          </cell>
          <cell r="I364">
            <v>0</v>
          </cell>
          <cell r="J364">
            <v>705564.84</v>
          </cell>
          <cell r="K364">
            <v>504277.3</v>
          </cell>
        </row>
        <row r="365">
          <cell r="F365">
            <v>375871876.08999997</v>
          </cell>
          <cell r="G365">
            <v>0</v>
          </cell>
          <cell r="H365">
            <v>375871876.08999997</v>
          </cell>
          <cell r="I365">
            <v>0</v>
          </cell>
          <cell r="J365">
            <v>375871876.08999997</v>
          </cell>
          <cell r="K365">
            <v>276350943.00999999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1813158.96</v>
          </cell>
        </row>
        <row r="367">
          <cell r="F367">
            <v>1007.66</v>
          </cell>
          <cell r="G367">
            <v>0</v>
          </cell>
          <cell r="H367">
            <v>1007.66</v>
          </cell>
          <cell r="I367">
            <v>0</v>
          </cell>
          <cell r="J367">
            <v>1007.66</v>
          </cell>
          <cell r="K367">
            <v>799.65</v>
          </cell>
        </row>
        <row r="368">
          <cell r="F368">
            <v>767708821.90999997</v>
          </cell>
          <cell r="G368">
            <v>0</v>
          </cell>
          <cell r="H368">
            <v>767708821.90999997</v>
          </cell>
          <cell r="I368">
            <v>0</v>
          </cell>
          <cell r="J368">
            <v>767708821.90999997</v>
          </cell>
          <cell r="K368">
            <v>605181588.09000003</v>
          </cell>
        </row>
        <row r="369">
          <cell r="F369">
            <v>10971562.390000001</v>
          </cell>
          <cell r="G369">
            <v>0</v>
          </cell>
          <cell r="H369">
            <v>10971562.390000001</v>
          </cell>
          <cell r="I369">
            <v>0</v>
          </cell>
          <cell r="J369">
            <v>10971562.390000001</v>
          </cell>
          <cell r="K369">
            <v>7095815.5499999998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580711531.73000002</v>
          </cell>
          <cell r="G371">
            <v>0</v>
          </cell>
          <cell r="H371">
            <v>580711531.73000002</v>
          </cell>
          <cell r="I371">
            <v>0</v>
          </cell>
          <cell r="J371">
            <v>580711531.73000002</v>
          </cell>
          <cell r="K371">
            <v>661156227.00999999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277433257.73000002</v>
          </cell>
          <cell r="G374">
            <v>0</v>
          </cell>
          <cell r="H374">
            <v>277433257.73000002</v>
          </cell>
          <cell r="I374">
            <v>0</v>
          </cell>
          <cell r="J374">
            <v>277433257.73000002</v>
          </cell>
          <cell r="K374">
            <v>987456087.46000004</v>
          </cell>
        </row>
        <row r="375">
          <cell r="F375">
            <v>262031.74</v>
          </cell>
          <cell r="G375">
            <v>0</v>
          </cell>
          <cell r="H375">
            <v>262031.74</v>
          </cell>
          <cell r="I375">
            <v>0</v>
          </cell>
          <cell r="J375">
            <v>262031.74</v>
          </cell>
          <cell r="K375">
            <v>2840785.53</v>
          </cell>
        </row>
        <row r="376">
          <cell r="F376">
            <v>3664824712.0900002</v>
          </cell>
          <cell r="G376">
            <v>0</v>
          </cell>
          <cell r="H376">
            <v>3664824712.0900002</v>
          </cell>
          <cell r="I376">
            <v>0</v>
          </cell>
          <cell r="J376">
            <v>3664824712.0900002</v>
          </cell>
          <cell r="K376">
            <v>1999457612.6400001</v>
          </cell>
        </row>
        <row r="377">
          <cell r="F377">
            <v>1471154444.6600001</v>
          </cell>
          <cell r="G377">
            <v>0</v>
          </cell>
          <cell r="H377">
            <v>1471154444.6600001</v>
          </cell>
          <cell r="I377">
            <v>0</v>
          </cell>
          <cell r="J377">
            <v>1471154444.6600001</v>
          </cell>
          <cell r="K377">
            <v>844603990.45000005</v>
          </cell>
        </row>
        <row r="378">
          <cell r="F378">
            <v>3014291.48</v>
          </cell>
          <cell r="G378">
            <v>0</v>
          </cell>
          <cell r="H378">
            <v>3014291.48</v>
          </cell>
          <cell r="I378">
            <v>0</v>
          </cell>
          <cell r="J378">
            <v>3014291.48</v>
          </cell>
          <cell r="K378">
            <v>1021027.4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145644297.50999999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97643483.140000001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1270814736.26</v>
          </cell>
          <cell r="G382">
            <v>0</v>
          </cell>
          <cell r="H382">
            <v>1270814736.26</v>
          </cell>
          <cell r="I382">
            <v>0</v>
          </cell>
          <cell r="J382">
            <v>1270814736.26</v>
          </cell>
          <cell r="K382">
            <v>88163718.590000004</v>
          </cell>
        </row>
        <row r="383">
          <cell r="F383">
            <v>88458190.760000005</v>
          </cell>
          <cell r="G383">
            <v>0</v>
          </cell>
          <cell r="H383">
            <v>88458190.760000005</v>
          </cell>
          <cell r="I383">
            <v>0</v>
          </cell>
          <cell r="J383">
            <v>88458190.760000005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21713437.690000001</v>
          </cell>
          <cell r="G385">
            <v>0</v>
          </cell>
          <cell r="H385">
            <v>21713437.690000001</v>
          </cell>
          <cell r="I385">
            <v>0</v>
          </cell>
          <cell r="J385">
            <v>21713437.690000001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30855614.109999999</v>
          </cell>
        </row>
        <row r="387">
          <cell r="F387">
            <v>43254900</v>
          </cell>
          <cell r="G387">
            <v>0</v>
          </cell>
          <cell r="H387">
            <v>43254900</v>
          </cell>
          <cell r="I387">
            <v>0</v>
          </cell>
          <cell r="J387">
            <v>43254900</v>
          </cell>
          <cell r="K387">
            <v>419706386.44</v>
          </cell>
        </row>
        <row r="388">
          <cell r="F388">
            <v>91656978.079999998</v>
          </cell>
          <cell r="G388">
            <v>0</v>
          </cell>
          <cell r="H388">
            <v>91656978.079999998</v>
          </cell>
          <cell r="I388">
            <v>0</v>
          </cell>
          <cell r="J388">
            <v>91656978.079999998</v>
          </cell>
          <cell r="K388">
            <v>22474554.760000002</v>
          </cell>
        </row>
        <row r="389">
          <cell r="F389">
            <v>315025922.25</v>
          </cell>
          <cell r="G389">
            <v>0</v>
          </cell>
          <cell r="H389">
            <v>315025922.25</v>
          </cell>
          <cell r="I389">
            <v>0</v>
          </cell>
          <cell r="J389">
            <v>315025922.25</v>
          </cell>
          <cell r="K389">
            <v>0</v>
          </cell>
        </row>
        <row r="390">
          <cell r="F390">
            <v>837226808.44000006</v>
          </cell>
          <cell r="G390">
            <v>0</v>
          </cell>
          <cell r="H390">
            <v>837226808.44000006</v>
          </cell>
          <cell r="I390">
            <v>0</v>
          </cell>
          <cell r="J390">
            <v>837226808.44000006</v>
          </cell>
          <cell r="K390">
            <v>0</v>
          </cell>
        </row>
        <row r="391">
          <cell r="F391">
            <v>12876617120.74</v>
          </cell>
          <cell r="G391">
            <v>0</v>
          </cell>
          <cell r="H391">
            <v>12876617120.74</v>
          </cell>
          <cell r="I391">
            <v>0</v>
          </cell>
          <cell r="J391">
            <v>12876617120.74</v>
          </cell>
          <cell r="K391">
            <v>23670152759.779999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178807056.19</v>
          </cell>
          <cell r="G393">
            <v>0</v>
          </cell>
          <cell r="H393">
            <v>178807056.19</v>
          </cell>
          <cell r="I393">
            <v>0</v>
          </cell>
          <cell r="J393">
            <v>178807056.19</v>
          </cell>
          <cell r="K393">
            <v>23356960532.34</v>
          </cell>
        </row>
        <row r="394">
          <cell r="F394">
            <v>-1936390373.78</v>
          </cell>
          <cell r="G394">
            <v>0</v>
          </cell>
          <cell r="H394">
            <v>-1936390373.78</v>
          </cell>
          <cell r="I394">
            <v>0</v>
          </cell>
          <cell r="J394">
            <v>-1936390373.78</v>
          </cell>
          <cell r="K394">
            <v>40190940953.620003</v>
          </cell>
        </row>
        <row r="395">
          <cell r="F395">
            <v>11253674.25</v>
          </cell>
          <cell r="G395">
            <v>0</v>
          </cell>
          <cell r="H395">
            <v>11253674.25</v>
          </cell>
          <cell r="I395">
            <v>0</v>
          </cell>
          <cell r="J395">
            <v>11253674.25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66240206.659999996</v>
          </cell>
          <cell r="G398">
            <v>0</v>
          </cell>
          <cell r="H398">
            <v>66240206.659999996</v>
          </cell>
          <cell r="I398">
            <v>0</v>
          </cell>
          <cell r="J398">
            <v>66240206.659999996</v>
          </cell>
          <cell r="K398">
            <v>49738012.060000002</v>
          </cell>
        </row>
        <row r="399">
          <cell r="F399">
            <v>1698238.91</v>
          </cell>
          <cell r="G399">
            <v>0</v>
          </cell>
          <cell r="H399">
            <v>1698238.91</v>
          </cell>
          <cell r="I399">
            <v>0</v>
          </cell>
          <cell r="J399">
            <v>1698238.91</v>
          </cell>
          <cell r="K399">
            <v>919223.05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42407992569.150002</v>
          </cell>
          <cell r="G401">
            <v>0</v>
          </cell>
          <cell r="H401">
            <v>42407992569.150002</v>
          </cell>
          <cell r="I401">
            <v>0</v>
          </cell>
          <cell r="J401">
            <v>42407992569.150002</v>
          </cell>
          <cell r="K401">
            <v>5106070353.1499996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282710927.70999998</v>
          </cell>
        </row>
        <row r="403">
          <cell r="F403">
            <v>4776692078.9300003</v>
          </cell>
          <cell r="G403">
            <v>0</v>
          </cell>
          <cell r="H403">
            <v>4776692078.9300003</v>
          </cell>
          <cell r="I403">
            <v>0</v>
          </cell>
          <cell r="J403">
            <v>4776692078.9300003</v>
          </cell>
          <cell r="K403">
            <v>3900567083.8499999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529717.5</v>
          </cell>
          <cell r="G405">
            <v>0</v>
          </cell>
          <cell r="H405">
            <v>529717.5</v>
          </cell>
          <cell r="I405">
            <v>0</v>
          </cell>
          <cell r="J405">
            <v>529717.5</v>
          </cell>
          <cell r="K405">
            <v>486523.52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6411303829.5699997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17903858.949999999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2452302.54</v>
          </cell>
        </row>
        <row r="410">
          <cell r="F410">
            <v>3422315.81</v>
          </cell>
          <cell r="G410">
            <v>0</v>
          </cell>
          <cell r="H410">
            <v>3422315.81</v>
          </cell>
          <cell r="I410">
            <v>0</v>
          </cell>
          <cell r="J410">
            <v>3422315.81</v>
          </cell>
          <cell r="K410">
            <v>2683984.9900000002</v>
          </cell>
        </row>
        <row r="411">
          <cell r="F411">
            <v>1384286.96</v>
          </cell>
          <cell r="G411">
            <v>0</v>
          </cell>
          <cell r="H411">
            <v>1384286.96</v>
          </cell>
          <cell r="I411">
            <v>0</v>
          </cell>
          <cell r="J411">
            <v>1384286.96</v>
          </cell>
          <cell r="K411">
            <v>0</v>
          </cell>
        </row>
        <row r="412">
          <cell r="F412">
            <v>637209326.80999994</v>
          </cell>
          <cell r="G412">
            <v>0</v>
          </cell>
          <cell r="H412">
            <v>637209326.80999994</v>
          </cell>
          <cell r="I412">
            <v>0</v>
          </cell>
          <cell r="J412">
            <v>637209326.80999994</v>
          </cell>
          <cell r="K412">
            <v>0</v>
          </cell>
        </row>
        <row r="413">
          <cell r="F413">
            <v>-32636104.309999999</v>
          </cell>
          <cell r="G413">
            <v>0</v>
          </cell>
          <cell r="H413">
            <v>-32636104.309999999</v>
          </cell>
          <cell r="I413">
            <v>0</v>
          </cell>
          <cell r="J413">
            <v>-32636104.309999999</v>
          </cell>
          <cell r="K413">
            <v>643817878.52999997</v>
          </cell>
        </row>
        <row r="414">
          <cell r="F414">
            <v>89137.91</v>
          </cell>
          <cell r="G414">
            <v>0</v>
          </cell>
          <cell r="H414">
            <v>89137.91</v>
          </cell>
          <cell r="I414">
            <v>0</v>
          </cell>
          <cell r="J414">
            <v>89137.91</v>
          </cell>
          <cell r="K414">
            <v>23869666.760000002</v>
          </cell>
        </row>
        <row r="415">
          <cell r="F415">
            <v>212015284.65000001</v>
          </cell>
          <cell r="G415">
            <v>0</v>
          </cell>
          <cell r="H415">
            <v>212015284.65000001</v>
          </cell>
          <cell r="I415">
            <v>0</v>
          </cell>
          <cell r="J415">
            <v>212015284.65000001</v>
          </cell>
          <cell r="K415">
            <v>53520600.119999997</v>
          </cell>
        </row>
        <row r="416">
          <cell r="F416">
            <v>12673413.68</v>
          </cell>
          <cell r="G416">
            <v>0</v>
          </cell>
          <cell r="H416">
            <v>12673413.68</v>
          </cell>
          <cell r="I416">
            <v>0</v>
          </cell>
          <cell r="J416">
            <v>12673413.68</v>
          </cell>
          <cell r="K416">
            <v>9661995</v>
          </cell>
        </row>
        <row r="417">
          <cell r="F417">
            <v>783.9</v>
          </cell>
          <cell r="G417">
            <v>0</v>
          </cell>
          <cell r="H417">
            <v>783.9</v>
          </cell>
          <cell r="I417">
            <v>0</v>
          </cell>
          <cell r="J417">
            <v>783.9</v>
          </cell>
          <cell r="K417">
            <v>0</v>
          </cell>
        </row>
        <row r="418">
          <cell r="F418">
            <v>15321.15</v>
          </cell>
          <cell r="G418">
            <v>0</v>
          </cell>
          <cell r="H418">
            <v>15321.15</v>
          </cell>
          <cell r="I418">
            <v>0</v>
          </cell>
          <cell r="J418">
            <v>15321.15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8056432.5700000003</v>
          </cell>
        </row>
        <row r="420">
          <cell r="F420">
            <v>7151314985.1000004</v>
          </cell>
          <cell r="G420">
            <v>0</v>
          </cell>
          <cell r="H420">
            <v>7151314985.1000004</v>
          </cell>
          <cell r="I420">
            <v>0</v>
          </cell>
          <cell r="J420">
            <v>7151314985.1000004</v>
          </cell>
          <cell r="K420">
            <v>15579450427.559999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12695098911.299999</v>
          </cell>
          <cell r="G424">
            <v>0</v>
          </cell>
          <cell r="H424">
            <v>12695098911.299999</v>
          </cell>
          <cell r="I424">
            <v>0</v>
          </cell>
          <cell r="J424">
            <v>12695098911.299999</v>
          </cell>
          <cell r="K424">
            <v>10216009293.65</v>
          </cell>
        </row>
        <row r="425">
          <cell r="F425">
            <v>30229875000</v>
          </cell>
          <cell r="G425">
            <v>0</v>
          </cell>
          <cell r="H425">
            <v>30229875000</v>
          </cell>
          <cell r="I425">
            <v>0</v>
          </cell>
          <cell r="J425">
            <v>30229875000</v>
          </cell>
          <cell r="K425">
            <v>87888922030.009995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3297536671.1599998</v>
          </cell>
          <cell r="G427">
            <v>0</v>
          </cell>
          <cell r="H427">
            <v>3297536671.1599998</v>
          </cell>
          <cell r="I427">
            <v>0</v>
          </cell>
          <cell r="J427">
            <v>3297536671.1599998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14407.7</v>
          </cell>
        </row>
        <row r="429">
          <cell r="F429">
            <v>-13065150.279999999</v>
          </cell>
          <cell r="G429">
            <v>0</v>
          </cell>
          <cell r="H429">
            <v>-13065150.279999999</v>
          </cell>
          <cell r="I429">
            <v>0</v>
          </cell>
          <cell r="J429">
            <v>-13065150.279999999</v>
          </cell>
          <cell r="K429">
            <v>18165259.859999999</v>
          </cell>
        </row>
        <row r="430">
          <cell r="F430">
            <v>135865693647.29999</v>
          </cell>
          <cell r="G430">
            <v>0</v>
          </cell>
          <cell r="H430">
            <v>135865693647.29999</v>
          </cell>
          <cell r="I430">
            <v>0</v>
          </cell>
          <cell r="J430">
            <v>135865693647.29999</v>
          </cell>
          <cell r="K430">
            <v>239550891550.77997</v>
          </cell>
        </row>
        <row r="431">
          <cell r="F431">
            <v>246115811191.92993</v>
          </cell>
          <cell r="G431">
            <v>0</v>
          </cell>
          <cell r="H431">
            <v>246115811191.92993</v>
          </cell>
          <cell r="I431">
            <v>0</v>
          </cell>
          <cell r="J431">
            <v>246115811191.92993</v>
          </cell>
          <cell r="K431">
            <v>284037525174.64996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-3447855139.9499998</v>
          </cell>
          <cell r="G501">
            <v>0</v>
          </cell>
          <cell r="H501">
            <v>-3447855139.9499998</v>
          </cell>
          <cell r="I501">
            <v>0</v>
          </cell>
          <cell r="J501">
            <v>-3447855139.9499998</v>
          </cell>
          <cell r="K501">
            <v>-2736123538.75</v>
          </cell>
        </row>
        <row r="502">
          <cell r="F502">
            <v>-1330875000</v>
          </cell>
          <cell r="G502">
            <v>0</v>
          </cell>
          <cell r="H502">
            <v>-1330875000</v>
          </cell>
          <cell r="I502">
            <v>0</v>
          </cell>
          <cell r="J502">
            <v>-1330875000</v>
          </cell>
          <cell r="K502">
            <v>-1056146000</v>
          </cell>
        </row>
        <row r="503">
          <cell r="F503">
            <v>-438750000</v>
          </cell>
          <cell r="G503">
            <v>0</v>
          </cell>
          <cell r="H503">
            <v>-438750000</v>
          </cell>
          <cell r="I503">
            <v>0</v>
          </cell>
          <cell r="J503">
            <v>-438750000</v>
          </cell>
          <cell r="K503">
            <v>-348180000</v>
          </cell>
        </row>
        <row r="504">
          <cell r="F504">
            <v>8657703818.8899994</v>
          </cell>
          <cell r="G504">
            <v>0</v>
          </cell>
          <cell r="H504">
            <v>8657703818.8899994</v>
          </cell>
          <cell r="I504">
            <v>0</v>
          </cell>
          <cell r="J504">
            <v>8657703818.8899994</v>
          </cell>
          <cell r="K504">
            <v>4834515221.7299995</v>
          </cell>
        </row>
        <row r="505">
          <cell r="F505">
            <v>-13274110683.110001</v>
          </cell>
          <cell r="G505">
            <v>0</v>
          </cell>
          <cell r="H505">
            <v>-13274110683.110001</v>
          </cell>
          <cell r="I505">
            <v>0</v>
          </cell>
          <cell r="J505">
            <v>-13274110683.110001</v>
          </cell>
          <cell r="K505">
            <v>-10066178982.360001</v>
          </cell>
        </row>
        <row r="506">
          <cell r="F506">
            <v>-8936835926.8500004</v>
          </cell>
          <cell r="G506">
            <v>0</v>
          </cell>
          <cell r="H506">
            <v>-8936835926.8500004</v>
          </cell>
          <cell r="I506">
            <v>0</v>
          </cell>
          <cell r="J506">
            <v>-8936835926.8500004</v>
          </cell>
          <cell r="K506">
            <v>-7092028565.2700005</v>
          </cell>
        </row>
        <row r="507">
          <cell r="F507">
            <v>-36562500</v>
          </cell>
          <cell r="G507">
            <v>0</v>
          </cell>
          <cell r="H507">
            <v>-36562500</v>
          </cell>
          <cell r="I507">
            <v>0</v>
          </cell>
          <cell r="J507">
            <v>-36562500</v>
          </cell>
          <cell r="K507">
            <v>-29015000</v>
          </cell>
        </row>
        <row r="508">
          <cell r="F508">
            <v>-11157411452.85</v>
          </cell>
          <cell r="G508">
            <v>0</v>
          </cell>
          <cell r="H508">
            <v>-11157411452.85</v>
          </cell>
          <cell r="I508">
            <v>0</v>
          </cell>
          <cell r="J508">
            <v>-11157411452.85</v>
          </cell>
          <cell r="K508">
            <v>-7843864300.54</v>
          </cell>
        </row>
        <row r="509">
          <cell r="F509">
            <v>-29964696883.870003</v>
          </cell>
          <cell r="G509">
            <v>0</v>
          </cell>
          <cell r="H509">
            <v>-29964696883.870003</v>
          </cell>
          <cell r="I509">
            <v>0</v>
          </cell>
          <cell r="J509">
            <v>-29964696883.870003</v>
          </cell>
          <cell r="K509">
            <v>-24337021165.190002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5217480139.9499998</v>
          </cell>
          <cell r="G511">
            <v>0</v>
          </cell>
          <cell r="H511">
            <v>5217480139.9499998</v>
          </cell>
          <cell r="I511">
            <v>0</v>
          </cell>
          <cell r="J511">
            <v>5217480139.9499998</v>
          </cell>
          <cell r="K511">
            <v>4140449538.75</v>
          </cell>
        </row>
        <row r="512">
          <cell r="F512">
            <v>15202951554.379999</v>
          </cell>
          <cell r="G512">
            <v>0</v>
          </cell>
          <cell r="H512">
            <v>15202951554.379999</v>
          </cell>
          <cell r="I512">
            <v>0</v>
          </cell>
          <cell r="J512">
            <v>15202951554.379999</v>
          </cell>
          <cell r="K512">
            <v>10187978828.309999</v>
          </cell>
        </row>
        <row r="513">
          <cell r="F513">
            <v>3533972217.75</v>
          </cell>
          <cell r="G513">
            <v>0</v>
          </cell>
          <cell r="H513">
            <v>3533972217.75</v>
          </cell>
          <cell r="I513">
            <v>0</v>
          </cell>
          <cell r="J513">
            <v>3533972217.75</v>
          </cell>
          <cell r="K513">
            <v>5238988458.1099997</v>
          </cell>
        </row>
        <row r="514">
          <cell r="F514">
            <v>6030243087.8599997</v>
          </cell>
          <cell r="G514">
            <v>0</v>
          </cell>
          <cell r="H514">
            <v>6030243087.8599997</v>
          </cell>
          <cell r="I514">
            <v>0</v>
          </cell>
          <cell r="J514">
            <v>6030243087.8599997</v>
          </cell>
          <cell r="K514">
            <v>4785435984.8000002</v>
          </cell>
        </row>
        <row r="515">
          <cell r="F515">
            <v>29984646999.939999</v>
          </cell>
          <cell r="G515">
            <v>0</v>
          </cell>
          <cell r="H515">
            <v>29984646999.939999</v>
          </cell>
          <cell r="I515">
            <v>0</v>
          </cell>
          <cell r="J515">
            <v>29984646999.939999</v>
          </cell>
          <cell r="K515">
            <v>24352852809.969997</v>
          </cell>
        </row>
        <row r="516">
          <cell r="F516">
            <v>19950116.069996834</v>
          </cell>
          <cell r="G516">
            <v>0</v>
          </cell>
          <cell r="H516">
            <v>19950116.069996834</v>
          </cell>
          <cell r="I516">
            <v>0</v>
          </cell>
          <cell r="J516">
            <v>19950116.069996834</v>
          </cell>
          <cell r="K516">
            <v>15831644.779996872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-5414028239.3299999</v>
          </cell>
          <cell r="G524">
            <v>0</v>
          </cell>
          <cell r="H524">
            <v>-5414028239.3299999</v>
          </cell>
          <cell r="I524">
            <v>0</v>
          </cell>
          <cell r="J524">
            <v>-5414028239.3299999</v>
          </cell>
          <cell r="K524">
            <v>0</v>
          </cell>
        </row>
        <row r="525">
          <cell r="F525">
            <v>100999954.08</v>
          </cell>
          <cell r="G525">
            <v>0</v>
          </cell>
          <cell r="H525">
            <v>100999954.08</v>
          </cell>
          <cell r="I525">
            <v>0</v>
          </cell>
          <cell r="J525">
            <v>100999954.08</v>
          </cell>
          <cell r="K525">
            <v>46834293183.410004</v>
          </cell>
        </row>
        <row r="526">
          <cell r="F526">
            <v>448009721</v>
          </cell>
          <cell r="G526">
            <v>0</v>
          </cell>
          <cell r="H526">
            <v>448009721</v>
          </cell>
          <cell r="I526">
            <v>0</v>
          </cell>
          <cell r="J526">
            <v>448009721</v>
          </cell>
          <cell r="K526">
            <v>448009721</v>
          </cell>
        </row>
        <row r="527">
          <cell r="F527">
            <v>7017820418.5900002</v>
          </cell>
          <cell r="G527">
            <v>0</v>
          </cell>
          <cell r="H527">
            <v>7017820418.5900002</v>
          </cell>
          <cell r="I527">
            <v>0</v>
          </cell>
          <cell r="J527">
            <v>7017820418.5900002</v>
          </cell>
          <cell r="K527">
            <v>12123458568.969999</v>
          </cell>
        </row>
        <row r="528">
          <cell r="F528">
            <v>2152801854.3400002</v>
          </cell>
          <cell r="G528">
            <v>0</v>
          </cell>
          <cell r="H528">
            <v>2152801854.3400002</v>
          </cell>
          <cell r="I528">
            <v>0</v>
          </cell>
          <cell r="J528">
            <v>2152801854.3400002</v>
          </cell>
          <cell r="K528">
            <v>59405761473.380005</v>
          </cell>
        </row>
        <row r="529">
          <cell r="F529">
            <v>2152801854.3400002</v>
          </cell>
          <cell r="G529">
            <v>0</v>
          </cell>
          <cell r="H529">
            <v>2152801854.3400002</v>
          </cell>
          <cell r="I529">
            <v>0</v>
          </cell>
          <cell r="J529">
            <v>2152801854.3400002</v>
          </cell>
          <cell r="K529">
            <v>59405761473.380005</v>
          </cell>
        </row>
        <row r="531">
          <cell r="F531">
            <v>5359756461</v>
          </cell>
          <cell r="G531">
            <v>0</v>
          </cell>
          <cell r="H531">
            <v>5359756461</v>
          </cell>
          <cell r="I531">
            <v>0</v>
          </cell>
          <cell r="J531">
            <v>5359756461</v>
          </cell>
          <cell r="K531">
            <v>12337193992.969999</v>
          </cell>
        </row>
        <row r="532">
          <cell r="F532">
            <v>5359756461</v>
          </cell>
          <cell r="G532">
            <v>0</v>
          </cell>
          <cell r="H532">
            <v>5359756461</v>
          </cell>
          <cell r="I532">
            <v>0</v>
          </cell>
          <cell r="J532">
            <v>5359756461</v>
          </cell>
          <cell r="K532">
            <v>12337193992.969999</v>
          </cell>
        </row>
        <row r="533">
          <cell r="F533">
            <v>5359756461</v>
          </cell>
          <cell r="G533">
            <v>0</v>
          </cell>
          <cell r="H533">
            <v>5359756461</v>
          </cell>
          <cell r="I533">
            <v>0</v>
          </cell>
          <cell r="J533">
            <v>5359756461</v>
          </cell>
          <cell r="K533">
            <v>12337193992.969999</v>
          </cell>
        </row>
        <row r="535">
          <cell r="F535">
            <v>9750000000</v>
          </cell>
          <cell r="G535">
            <v>0</v>
          </cell>
          <cell r="H535">
            <v>9750000000</v>
          </cell>
          <cell r="I535">
            <v>0</v>
          </cell>
          <cell r="J535">
            <v>9750000000</v>
          </cell>
          <cell r="K535">
            <v>91550000000</v>
          </cell>
        </row>
        <row r="536">
          <cell r="F536">
            <v>19537719000</v>
          </cell>
          <cell r="G536">
            <v>0</v>
          </cell>
          <cell r="H536">
            <v>19537719000</v>
          </cell>
          <cell r="I536">
            <v>0</v>
          </cell>
          <cell r="J536">
            <v>19537719000</v>
          </cell>
          <cell r="K536">
            <v>41443662000</v>
          </cell>
        </row>
        <row r="537">
          <cell r="F537">
            <v>9749900000</v>
          </cell>
          <cell r="G537">
            <v>0</v>
          </cell>
          <cell r="H537">
            <v>9749900000</v>
          </cell>
          <cell r="I537">
            <v>0</v>
          </cell>
          <cell r="J537">
            <v>9749900000</v>
          </cell>
          <cell r="K537">
            <v>38408000000</v>
          </cell>
        </row>
        <row r="538">
          <cell r="F538">
            <v>39037619000</v>
          </cell>
          <cell r="G538">
            <v>0</v>
          </cell>
          <cell r="H538">
            <v>39037619000</v>
          </cell>
          <cell r="I538">
            <v>0</v>
          </cell>
          <cell r="J538">
            <v>39037619000</v>
          </cell>
          <cell r="K538">
            <v>171401662000</v>
          </cell>
        </row>
        <row r="539">
          <cell r="F539">
            <v>39037619000</v>
          </cell>
          <cell r="G539">
            <v>0</v>
          </cell>
          <cell r="H539">
            <v>39037619000</v>
          </cell>
          <cell r="I539">
            <v>0</v>
          </cell>
          <cell r="J539">
            <v>39037619000</v>
          </cell>
          <cell r="K539">
            <v>171401662000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-78414.67</v>
          </cell>
        </row>
        <row r="548">
          <cell r="F548">
            <v>88801024000</v>
          </cell>
          <cell r="G548">
            <v>0</v>
          </cell>
          <cell r="H548">
            <v>88801024000</v>
          </cell>
          <cell r="I548">
            <v>0</v>
          </cell>
          <cell r="J548">
            <v>88801024000</v>
          </cell>
          <cell r="K548">
            <v>52517435000</v>
          </cell>
        </row>
        <row r="549">
          <cell r="F549">
            <v>11575116721.09</v>
          </cell>
          <cell r="G549">
            <v>0</v>
          </cell>
          <cell r="H549">
            <v>11575116721.09</v>
          </cell>
          <cell r="I549">
            <v>0</v>
          </cell>
          <cell r="J549">
            <v>11575116721.09</v>
          </cell>
          <cell r="K549">
            <v>9029533131.25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20000000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100376140721.09</v>
          </cell>
          <cell r="G554">
            <v>0</v>
          </cell>
          <cell r="H554">
            <v>100376140721.09</v>
          </cell>
          <cell r="I554">
            <v>0</v>
          </cell>
          <cell r="J554">
            <v>100376140721.09</v>
          </cell>
          <cell r="K554">
            <v>61566889716.580002</v>
          </cell>
        </row>
        <row r="555">
          <cell r="F555">
            <v>100376140721.09</v>
          </cell>
          <cell r="G555">
            <v>0</v>
          </cell>
          <cell r="H555">
            <v>100376140721.09</v>
          </cell>
          <cell r="I555">
            <v>0</v>
          </cell>
          <cell r="J555">
            <v>100376140721.09</v>
          </cell>
          <cell r="K555">
            <v>61566889716.580002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5361622649.4399996</v>
          </cell>
        </row>
        <row r="560">
          <cell r="F560">
            <v>5480793758.5100002</v>
          </cell>
          <cell r="G560">
            <v>0</v>
          </cell>
          <cell r="H560">
            <v>5480793758.5100002</v>
          </cell>
          <cell r="I560">
            <v>0</v>
          </cell>
          <cell r="J560">
            <v>5480793758.5100002</v>
          </cell>
          <cell r="K560">
            <v>0</v>
          </cell>
        </row>
        <row r="561">
          <cell r="F561">
            <v>44139218.200000003</v>
          </cell>
          <cell r="G561">
            <v>0</v>
          </cell>
          <cell r="H561">
            <v>44139218.200000003</v>
          </cell>
          <cell r="I561">
            <v>0</v>
          </cell>
          <cell r="J561">
            <v>44139218.200000003</v>
          </cell>
          <cell r="K561">
            <v>1500000000</v>
          </cell>
        </row>
        <row r="562">
          <cell r="F562">
            <v>1505205787.96</v>
          </cell>
          <cell r="G562">
            <v>0</v>
          </cell>
          <cell r="H562">
            <v>1505205787.96</v>
          </cell>
          <cell r="I562">
            <v>0</v>
          </cell>
          <cell r="J562">
            <v>1505205787.96</v>
          </cell>
          <cell r="K562">
            <v>0</v>
          </cell>
        </row>
        <row r="563">
          <cell r="F563">
            <v>6390870842.6199999</v>
          </cell>
          <cell r="G563">
            <v>0</v>
          </cell>
          <cell r="H563">
            <v>6390870842.6199999</v>
          </cell>
          <cell r="I563">
            <v>0</v>
          </cell>
          <cell r="J563">
            <v>6390870842.6199999</v>
          </cell>
          <cell r="K563">
            <v>4815425747.8699999</v>
          </cell>
        </row>
        <row r="564">
          <cell r="F564">
            <v>1320117640.3099999</v>
          </cell>
          <cell r="G564">
            <v>0</v>
          </cell>
          <cell r="H564">
            <v>1320117640.3099999</v>
          </cell>
          <cell r="I564">
            <v>0</v>
          </cell>
          <cell r="J564">
            <v>1320117640.3099999</v>
          </cell>
          <cell r="K564">
            <v>358541263.16000003</v>
          </cell>
        </row>
        <row r="565">
          <cell r="F565">
            <v>4247345729.1100001</v>
          </cell>
          <cell r="G565">
            <v>0</v>
          </cell>
          <cell r="H565">
            <v>4247345729.1100001</v>
          </cell>
          <cell r="I565">
            <v>0</v>
          </cell>
          <cell r="J565">
            <v>4247345729.1100001</v>
          </cell>
          <cell r="K565">
            <v>2350196007.52</v>
          </cell>
        </row>
        <row r="566">
          <cell r="F566">
            <v>207691358.11000001</v>
          </cell>
          <cell r="G566">
            <v>0</v>
          </cell>
          <cell r="H566">
            <v>207691358.11000001</v>
          </cell>
          <cell r="I566">
            <v>0</v>
          </cell>
          <cell r="J566">
            <v>207691358.11000001</v>
          </cell>
          <cell r="K566">
            <v>0</v>
          </cell>
        </row>
        <row r="567">
          <cell r="F567">
            <v>404470442.56999999</v>
          </cell>
          <cell r="G567">
            <v>0</v>
          </cell>
          <cell r="H567">
            <v>404470442.56999999</v>
          </cell>
          <cell r="I567">
            <v>0</v>
          </cell>
          <cell r="J567">
            <v>404470442.56999999</v>
          </cell>
          <cell r="K567">
            <v>277152729.86000001</v>
          </cell>
        </row>
        <row r="568">
          <cell r="F568">
            <v>-5999252456.7700005</v>
          </cell>
          <cell r="G568">
            <v>0</v>
          </cell>
          <cell r="H568">
            <v>-5999252456.7700005</v>
          </cell>
          <cell r="I568">
            <v>0</v>
          </cell>
          <cell r="J568">
            <v>-5999252456.7700005</v>
          </cell>
          <cell r="K568">
            <v>-4310679558.5699997</v>
          </cell>
        </row>
        <row r="569">
          <cell r="F569">
            <v>-1356517.85</v>
          </cell>
          <cell r="G569">
            <v>0</v>
          </cell>
          <cell r="H569">
            <v>-1356517.85</v>
          </cell>
          <cell r="I569">
            <v>0</v>
          </cell>
          <cell r="J569">
            <v>-1356517.85</v>
          </cell>
          <cell r="K569">
            <v>-1356517.85</v>
          </cell>
        </row>
        <row r="570">
          <cell r="F570">
            <v>1675694760.3800001</v>
          </cell>
          <cell r="G570">
            <v>0</v>
          </cell>
          <cell r="H570">
            <v>1675694760.3800001</v>
          </cell>
          <cell r="I570">
            <v>0</v>
          </cell>
          <cell r="J570">
            <v>1675694760.3800001</v>
          </cell>
          <cell r="K570">
            <v>156708002.05000001</v>
          </cell>
        </row>
        <row r="571">
          <cell r="F571">
            <v>-2022664390.21</v>
          </cell>
          <cell r="G571">
            <v>0</v>
          </cell>
          <cell r="H571">
            <v>-2022664390.21</v>
          </cell>
          <cell r="I571">
            <v>0</v>
          </cell>
          <cell r="J571">
            <v>-2022664390.21</v>
          </cell>
          <cell r="K571">
            <v>-267066912.25</v>
          </cell>
        </row>
        <row r="572">
          <cell r="F572">
            <v>9512046032.1000004</v>
          </cell>
          <cell r="G572">
            <v>0</v>
          </cell>
          <cell r="H572">
            <v>9512046032.1000004</v>
          </cell>
          <cell r="I572">
            <v>0</v>
          </cell>
          <cell r="J572">
            <v>9512046032.1000004</v>
          </cell>
          <cell r="K572">
            <v>6045950697.9099998</v>
          </cell>
        </row>
        <row r="573">
          <cell r="F573">
            <v>-9412860190.4899998</v>
          </cell>
          <cell r="G573">
            <v>0</v>
          </cell>
          <cell r="H573">
            <v>-9412860190.4899998</v>
          </cell>
          <cell r="I573">
            <v>0</v>
          </cell>
          <cell r="J573">
            <v>-9412860190.4899998</v>
          </cell>
          <cell r="K573">
            <v>-5055425747.8699999</v>
          </cell>
        </row>
        <row r="574">
          <cell r="F574">
            <v>1888757307.4000001</v>
          </cell>
          <cell r="G574">
            <v>0</v>
          </cell>
          <cell r="H574">
            <v>1888757307.4000001</v>
          </cell>
          <cell r="I574">
            <v>0</v>
          </cell>
          <cell r="J574">
            <v>1888757307.4000001</v>
          </cell>
          <cell r="K574">
            <v>688016940.44000006</v>
          </cell>
        </row>
        <row r="575">
          <cell r="F575">
            <v>-1908658903.47</v>
          </cell>
          <cell r="G575">
            <v>0</v>
          </cell>
          <cell r="H575">
            <v>-1908658903.47</v>
          </cell>
          <cell r="I575">
            <v>0</v>
          </cell>
          <cell r="J575">
            <v>-1908658903.47</v>
          </cell>
          <cell r="K575">
            <v>-1438541263.1600001</v>
          </cell>
        </row>
        <row r="576">
          <cell r="F576">
            <v>6089715896.3299999</v>
          </cell>
          <cell r="G576">
            <v>0</v>
          </cell>
          <cell r="H576">
            <v>6089715896.3299999</v>
          </cell>
          <cell r="I576">
            <v>0</v>
          </cell>
          <cell r="J576">
            <v>6089715896.3299999</v>
          </cell>
          <cell r="K576">
            <v>4462052124.6999998</v>
          </cell>
        </row>
        <row r="577">
          <cell r="F577">
            <v>-6247541736.6300001</v>
          </cell>
          <cell r="G577">
            <v>0</v>
          </cell>
          <cell r="H577">
            <v>-6247541736.6300001</v>
          </cell>
          <cell r="I577">
            <v>0</v>
          </cell>
          <cell r="J577">
            <v>-6247541736.6300001</v>
          </cell>
          <cell r="K577">
            <v>-2550196007.52</v>
          </cell>
        </row>
        <row r="578">
          <cell r="F578">
            <v>1116281267.45</v>
          </cell>
          <cell r="G578">
            <v>0</v>
          </cell>
          <cell r="H578">
            <v>1116281267.45</v>
          </cell>
          <cell r="I578">
            <v>0</v>
          </cell>
          <cell r="J578">
            <v>1116281267.45</v>
          </cell>
          <cell r="K578">
            <v>793630975.35000002</v>
          </cell>
        </row>
        <row r="579">
          <cell r="F579">
            <v>-1424491358.1099999</v>
          </cell>
          <cell r="G579">
            <v>0</v>
          </cell>
          <cell r="H579">
            <v>-1424491358.1099999</v>
          </cell>
          <cell r="I579">
            <v>0</v>
          </cell>
          <cell r="J579">
            <v>-1424491358.1099999</v>
          </cell>
          <cell r="K579">
            <v>-50000000</v>
          </cell>
        </row>
        <row r="580">
          <cell r="F580">
            <v>12866304487.52</v>
          </cell>
          <cell r="G580">
            <v>0</v>
          </cell>
          <cell r="H580">
            <v>12866304487.52</v>
          </cell>
          <cell r="I580">
            <v>0</v>
          </cell>
          <cell r="J580">
            <v>12866304487.52</v>
          </cell>
          <cell r="K580">
            <v>13136031131.08</v>
          </cell>
        </row>
        <row r="581">
          <cell r="F581">
            <v>12866304487.52</v>
          </cell>
          <cell r="G581">
            <v>0</v>
          </cell>
          <cell r="H581">
            <v>12866304487.52</v>
          </cell>
          <cell r="I581">
            <v>0</v>
          </cell>
          <cell r="J581">
            <v>12866304487.52</v>
          </cell>
          <cell r="K581">
            <v>13136031131.08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1139742290.5</v>
          </cell>
          <cell r="J583">
            <v>1139742290.5</v>
          </cell>
          <cell r="K583">
            <v>1139742290.5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403150000</v>
          </cell>
          <cell r="G585">
            <v>0</v>
          </cell>
          <cell r="H585">
            <v>403150000</v>
          </cell>
          <cell r="I585">
            <v>0</v>
          </cell>
          <cell r="J585">
            <v>403150000</v>
          </cell>
          <cell r="K585">
            <v>403150000</v>
          </cell>
        </row>
        <row r="586">
          <cell r="F586">
            <v>2000000000</v>
          </cell>
          <cell r="G586">
            <v>0</v>
          </cell>
          <cell r="H586">
            <v>2000000000</v>
          </cell>
          <cell r="I586">
            <v>0</v>
          </cell>
          <cell r="J586">
            <v>2000000000</v>
          </cell>
          <cell r="K586">
            <v>2000000000</v>
          </cell>
        </row>
        <row r="587">
          <cell r="F587">
            <v>2000000000</v>
          </cell>
          <cell r="G587">
            <v>0</v>
          </cell>
          <cell r="H587">
            <v>2000000000</v>
          </cell>
          <cell r="I587">
            <v>0</v>
          </cell>
          <cell r="J587">
            <v>2000000000</v>
          </cell>
          <cell r="K587">
            <v>2000000000</v>
          </cell>
        </row>
        <row r="588">
          <cell r="F588">
            <v>2050563331.02</v>
          </cell>
          <cell r="G588">
            <v>0</v>
          </cell>
          <cell r="H588">
            <v>2050563331.02</v>
          </cell>
          <cell r="I588">
            <v>0</v>
          </cell>
          <cell r="J588">
            <v>2050563331.02</v>
          </cell>
          <cell r="K588">
            <v>1388855331.02</v>
          </cell>
        </row>
        <row r="589">
          <cell r="F589">
            <v>9942715172.4500008</v>
          </cell>
          <cell r="G589">
            <v>0</v>
          </cell>
          <cell r="H589">
            <v>9942715172.4500008</v>
          </cell>
          <cell r="I589">
            <v>0</v>
          </cell>
          <cell r="J589">
            <v>9942715172.4500008</v>
          </cell>
          <cell r="K589">
            <v>595374500</v>
          </cell>
        </row>
        <row r="590">
          <cell r="F590">
            <v>1310200000</v>
          </cell>
          <cell r="G590">
            <v>0</v>
          </cell>
          <cell r="H590">
            <v>1310200000</v>
          </cell>
          <cell r="I590">
            <v>0</v>
          </cell>
          <cell r="J590">
            <v>1310200000</v>
          </cell>
          <cell r="K590">
            <v>762600000</v>
          </cell>
        </row>
        <row r="591">
          <cell r="F591">
            <v>1514000000</v>
          </cell>
          <cell r="G591">
            <v>0</v>
          </cell>
          <cell r="H591">
            <v>1514000000</v>
          </cell>
          <cell r="I591">
            <v>0</v>
          </cell>
          <cell r="J591">
            <v>1514000000</v>
          </cell>
          <cell r="K591">
            <v>1514000000</v>
          </cell>
        </row>
        <row r="592">
          <cell r="F592">
            <v>876000000</v>
          </cell>
          <cell r="G592">
            <v>0</v>
          </cell>
          <cell r="H592">
            <v>876000000</v>
          </cell>
          <cell r="I592">
            <v>0</v>
          </cell>
          <cell r="J592">
            <v>876000000</v>
          </cell>
          <cell r="K592">
            <v>757800000</v>
          </cell>
        </row>
        <row r="593">
          <cell r="F593">
            <v>601500000</v>
          </cell>
          <cell r="G593">
            <v>0</v>
          </cell>
          <cell r="H593">
            <v>601500000</v>
          </cell>
          <cell r="I593">
            <v>0</v>
          </cell>
          <cell r="J593">
            <v>601500000</v>
          </cell>
          <cell r="K593">
            <v>601500000</v>
          </cell>
        </row>
        <row r="594">
          <cell r="F594">
            <v>1464000000</v>
          </cell>
          <cell r="G594">
            <v>0</v>
          </cell>
          <cell r="H594">
            <v>1464000000</v>
          </cell>
          <cell r="I594">
            <v>0</v>
          </cell>
          <cell r="J594">
            <v>1464000000</v>
          </cell>
          <cell r="K594">
            <v>1464000000</v>
          </cell>
        </row>
        <row r="595">
          <cell r="F595">
            <v>3771520375.5300002</v>
          </cell>
          <cell r="G595">
            <v>0</v>
          </cell>
          <cell r="H595">
            <v>3771520375.5300002</v>
          </cell>
          <cell r="I595">
            <v>0</v>
          </cell>
          <cell r="J595">
            <v>3771520375.5300002</v>
          </cell>
          <cell r="K595">
            <v>1530182216.8499999</v>
          </cell>
        </row>
        <row r="596">
          <cell r="F596">
            <v>25933648879</v>
          </cell>
          <cell r="G596">
            <v>0</v>
          </cell>
          <cell r="H596">
            <v>25933648879</v>
          </cell>
          <cell r="I596">
            <v>1139742290.5</v>
          </cell>
          <cell r="J596">
            <v>27073391169.5</v>
          </cell>
          <cell r="K596">
            <v>14157204338.370001</v>
          </cell>
        </row>
        <row r="597">
          <cell r="F597">
            <v>25933648879</v>
          </cell>
          <cell r="G597">
            <v>0</v>
          </cell>
          <cell r="H597">
            <v>25933648879</v>
          </cell>
          <cell r="I597">
            <v>1139742290.5</v>
          </cell>
          <cell r="J597">
            <v>27073391169.5</v>
          </cell>
          <cell r="K597">
            <v>14157204338.370001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899994000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20500000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-20500000</v>
          </cell>
        </row>
        <row r="602">
          <cell r="F602">
            <v>899994000</v>
          </cell>
          <cell r="G602">
            <v>0</v>
          </cell>
          <cell r="H602">
            <v>899994000</v>
          </cell>
          <cell r="I602">
            <v>0</v>
          </cell>
          <cell r="J602">
            <v>899994000</v>
          </cell>
          <cell r="K602">
            <v>0</v>
          </cell>
        </row>
        <row r="603">
          <cell r="F603">
            <v>899994000</v>
          </cell>
          <cell r="G603">
            <v>0</v>
          </cell>
          <cell r="H603">
            <v>899994000</v>
          </cell>
          <cell r="I603">
            <v>0</v>
          </cell>
          <cell r="J603">
            <v>899994000</v>
          </cell>
          <cell r="K603">
            <v>899994000</v>
          </cell>
        </row>
        <row r="604">
          <cell r="F604">
            <v>899994000</v>
          </cell>
          <cell r="G604">
            <v>0</v>
          </cell>
          <cell r="H604">
            <v>899994000</v>
          </cell>
          <cell r="I604">
            <v>0</v>
          </cell>
          <cell r="J604">
            <v>899994000</v>
          </cell>
          <cell r="K604">
            <v>899994000</v>
          </cell>
        </row>
        <row r="606">
          <cell r="F606">
            <v>308663190</v>
          </cell>
          <cell r="G606">
            <v>0</v>
          </cell>
          <cell r="H606">
            <v>308663190</v>
          </cell>
          <cell r="I606">
            <v>0</v>
          </cell>
          <cell r="J606">
            <v>308663190</v>
          </cell>
          <cell r="K606">
            <v>308663190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2119273529.8199999</v>
          </cell>
          <cell r="G609">
            <v>0</v>
          </cell>
          <cell r="H609">
            <v>2119273529.8199999</v>
          </cell>
          <cell r="I609">
            <v>0</v>
          </cell>
          <cell r="J609">
            <v>2119273529.8199999</v>
          </cell>
          <cell r="K609">
            <v>0</v>
          </cell>
        </row>
        <row r="610">
          <cell r="F610">
            <v>533282039.55000001</v>
          </cell>
          <cell r="G610">
            <v>0</v>
          </cell>
          <cell r="H610">
            <v>533282039.55000001</v>
          </cell>
          <cell r="I610">
            <v>0</v>
          </cell>
          <cell r="J610">
            <v>533282039.55000001</v>
          </cell>
          <cell r="K610">
            <v>0</v>
          </cell>
        </row>
        <row r="611">
          <cell r="F611">
            <v>2961218759.3699999</v>
          </cell>
          <cell r="G611">
            <v>0</v>
          </cell>
          <cell r="H611">
            <v>2961218759.3699999</v>
          </cell>
          <cell r="I611">
            <v>0</v>
          </cell>
          <cell r="J611">
            <v>2961218759.3699999</v>
          </cell>
          <cell r="K611">
            <v>308663190</v>
          </cell>
        </row>
        <row r="612">
          <cell r="F612">
            <v>2961218759.3699999</v>
          </cell>
          <cell r="G612">
            <v>0</v>
          </cell>
          <cell r="H612">
            <v>2961218759.3699999</v>
          </cell>
          <cell r="I612">
            <v>0</v>
          </cell>
          <cell r="J612">
            <v>2961218759.3699999</v>
          </cell>
          <cell r="K612">
            <v>308663190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166936110.75</v>
          </cell>
          <cell r="G615">
            <v>0</v>
          </cell>
          <cell r="H615">
            <v>166936110.75</v>
          </cell>
          <cell r="I615">
            <v>0</v>
          </cell>
          <cell r="J615">
            <v>166936110.75</v>
          </cell>
          <cell r="K615">
            <v>166936110.75</v>
          </cell>
        </row>
        <row r="616">
          <cell r="F616">
            <v>1363648279</v>
          </cell>
          <cell r="G616">
            <v>0</v>
          </cell>
          <cell r="H616">
            <v>1363648279</v>
          </cell>
          <cell r="I616">
            <v>0</v>
          </cell>
          <cell r="J616">
            <v>1363648279</v>
          </cell>
          <cell r="K616">
            <v>1393694319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-111488279</v>
          </cell>
        </row>
        <row r="618">
          <cell r="F618">
            <v>93755000</v>
          </cell>
          <cell r="G618">
            <v>0</v>
          </cell>
          <cell r="H618">
            <v>93755000</v>
          </cell>
          <cell r="I618">
            <v>0</v>
          </cell>
          <cell r="J618">
            <v>93755000</v>
          </cell>
          <cell r="K618">
            <v>87755000</v>
          </cell>
        </row>
        <row r="619">
          <cell r="F619">
            <v>388795723.30000001</v>
          </cell>
          <cell r="G619">
            <v>0</v>
          </cell>
          <cell r="H619">
            <v>388795723.30000001</v>
          </cell>
          <cell r="I619">
            <v>0</v>
          </cell>
          <cell r="J619">
            <v>388795723.30000001</v>
          </cell>
          <cell r="K619">
            <v>388795723.30000001</v>
          </cell>
        </row>
        <row r="620">
          <cell r="F620">
            <v>109619600</v>
          </cell>
          <cell r="G620">
            <v>0</v>
          </cell>
          <cell r="H620">
            <v>109619600</v>
          </cell>
          <cell r="I620">
            <v>0</v>
          </cell>
          <cell r="J620">
            <v>109619600</v>
          </cell>
          <cell r="K620">
            <v>109619600</v>
          </cell>
        </row>
        <row r="621">
          <cell r="F621">
            <v>34300000</v>
          </cell>
          <cell r="G621">
            <v>0</v>
          </cell>
          <cell r="H621">
            <v>34300000</v>
          </cell>
          <cell r="I621">
            <v>0</v>
          </cell>
          <cell r="J621">
            <v>34300000</v>
          </cell>
          <cell r="K621">
            <v>34300000</v>
          </cell>
        </row>
        <row r="622">
          <cell r="F622">
            <v>17268319000</v>
          </cell>
          <cell r="G622">
            <v>0</v>
          </cell>
          <cell r="H622">
            <v>17268319000</v>
          </cell>
          <cell r="I622">
            <v>0</v>
          </cell>
          <cell r="J622">
            <v>17268319000</v>
          </cell>
          <cell r="K622">
            <v>12768319000</v>
          </cell>
        </row>
        <row r="623">
          <cell r="F623">
            <v>132000</v>
          </cell>
          <cell r="G623">
            <v>0</v>
          </cell>
          <cell r="H623">
            <v>132000</v>
          </cell>
          <cell r="I623">
            <v>0</v>
          </cell>
          <cell r="J623">
            <v>132000</v>
          </cell>
          <cell r="K623">
            <v>132000</v>
          </cell>
        </row>
        <row r="624">
          <cell r="F624">
            <v>1179000000</v>
          </cell>
          <cell r="G624">
            <v>0</v>
          </cell>
          <cell r="H624">
            <v>1179000000</v>
          </cell>
          <cell r="I624">
            <v>0</v>
          </cell>
          <cell r="J624">
            <v>1179000000</v>
          </cell>
          <cell r="K624">
            <v>1179000000</v>
          </cell>
        </row>
        <row r="625">
          <cell r="F625">
            <v>1744600000</v>
          </cell>
          <cell r="G625">
            <v>0</v>
          </cell>
          <cell r="H625">
            <v>1744600000</v>
          </cell>
          <cell r="I625">
            <v>0</v>
          </cell>
          <cell r="J625">
            <v>1744600000</v>
          </cell>
          <cell r="K625">
            <v>1472600000</v>
          </cell>
        </row>
        <row r="626">
          <cell r="F626">
            <v>1739742290.5</v>
          </cell>
          <cell r="G626">
            <v>0</v>
          </cell>
          <cell r="H626">
            <v>1739742290.5</v>
          </cell>
          <cell r="I626">
            <v>-1139742290.5</v>
          </cell>
          <cell r="J626">
            <v>600000000</v>
          </cell>
          <cell r="K626">
            <v>600000000</v>
          </cell>
        </row>
        <row r="627">
          <cell r="F627">
            <v>590000000</v>
          </cell>
          <cell r="G627">
            <v>0</v>
          </cell>
          <cell r="H627">
            <v>590000000</v>
          </cell>
          <cell r="I627">
            <v>0</v>
          </cell>
          <cell r="J627">
            <v>590000000</v>
          </cell>
          <cell r="K627">
            <v>590000000</v>
          </cell>
        </row>
        <row r="628">
          <cell r="F628">
            <v>353850000</v>
          </cell>
          <cell r="G628">
            <v>0</v>
          </cell>
          <cell r="H628">
            <v>353850000</v>
          </cell>
          <cell r="I628">
            <v>0</v>
          </cell>
          <cell r="J628">
            <v>353850000</v>
          </cell>
          <cell r="K628">
            <v>353850000</v>
          </cell>
        </row>
        <row r="629">
          <cell r="F629">
            <v>590000000</v>
          </cell>
          <cell r="G629">
            <v>0</v>
          </cell>
          <cell r="H629">
            <v>590000000</v>
          </cell>
          <cell r="I629">
            <v>0</v>
          </cell>
          <cell r="J629">
            <v>590000000</v>
          </cell>
          <cell r="K629">
            <v>590000000</v>
          </cell>
        </row>
        <row r="630">
          <cell r="F630">
            <v>1770000000</v>
          </cell>
          <cell r="G630">
            <v>0</v>
          </cell>
          <cell r="H630">
            <v>1770000000</v>
          </cell>
          <cell r="I630">
            <v>0</v>
          </cell>
          <cell r="J630">
            <v>1770000000</v>
          </cell>
          <cell r="K630">
            <v>1770000000</v>
          </cell>
        </row>
        <row r="631">
          <cell r="F631">
            <v>354000000</v>
          </cell>
          <cell r="G631">
            <v>0</v>
          </cell>
          <cell r="H631">
            <v>354000000</v>
          </cell>
          <cell r="I631">
            <v>0</v>
          </cell>
          <cell r="J631">
            <v>354000000</v>
          </cell>
          <cell r="K631">
            <v>0</v>
          </cell>
        </row>
        <row r="632">
          <cell r="F632">
            <v>1770000000</v>
          </cell>
          <cell r="G632">
            <v>0</v>
          </cell>
          <cell r="H632">
            <v>1770000000</v>
          </cell>
          <cell r="I632">
            <v>0</v>
          </cell>
          <cell r="J632">
            <v>1770000000</v>
          </cell>
          <cell r="K632">
            <v>0</v>
          </cell>
        </row>
        <row r="633">
          <cell r="F633">
            <v>1770000000</v>
          </cell>
          <cell r="G633">
            <v>0</v>
          </cell>
          <cell r="H633">
            <v>1770000000</v>
          </cell>
          <cell r="I633">
            <v>0</v>
          </cell>
          <cell r="J633">
            <v>1770000000</v>
          </cell>
          <cell r="K633">
            <v>0</v>
          </cell>
        </row>
        <row r="634">
          <cell r="F634">
            <v>590000000</v>
          </cell>
          <cell r="G634">
            <v>0</v>
          </cell>
          <cell r="H634">
            <v>590000000</v>
          </cell>
          <cell r="I634">
            <v>0</v>
          </cell>
          <cell r="J634">
            <v>590000000</v>
          </cell>
          <cell r="K634">
            <v>0</v>
          </cell>
        </row>
        <row r="635">
          <cell r="F635">
            <v>4575349925.4399996</v>
          </cell>
          <cell r="G635">
            <v>0</v>
          </cell>
          <cell r="H635">
            <v>4575349925.4399996</v>
          </cell>
          <cell r="I635">
            <v>0</v>
          </cell>
          <cell r="J635">
            <v>4575349925.4399996</v>
          </cell>
          <cell r="K635">
            <v>0</v>
          </cell>
        </row>
        <row r="636">
          <cell r="F636">
            <v>1862500000</v>
          </cell>
          <cell r="G636">
            <v>0</v>
          </cell>
          <cell r="H636">
            <v>1862500000</v>
          </cell>
          <cell r="I636">
            <v>0</v>
          </cell>
          <cell r="J636">
            <v>1862500000</v>
          </cell>
          <cell r="K636">
            <v>0</v>
          </cell>
        </row>
        <row r="637">
          <cell r="F637">
            <v>33111110.5</v>
          </cell>
          <cell r="G637">
            <v>0</v>
          </cell>
          <cell r="H637">
            <v>33111110.5</v>
          </cell>
          <cell r="I637">
            <v>0</v>
          </cell>
          <cell r="J637">
            <v>33111110.5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38347659039.489998</v>
          </cell>
          <cell r="G640">
            <v>0</v>
          </cell>
          <cell r="H640">
            <v>38347659039.489998</v>
          </cell>
          <cell r="I640">
            <v>-1139742290.5</v>
          </cell>
          <cell r="J640">
            <v>37207916748.989998</v>
          </cell>
          <cell r="K640">
            <v>21393513474.049999</v>
          </cell>
        </row>
        <row r="641">
          <cell r="F641">
            <v>38347659039.489998</v>
          </cell>
          <cell r="G641">
            <v>0</v>
          </cell>
          <cell r="H641">
            <v>38347659039.489998</v>
          </cell>
          <cell r="I641">
            <v>-1139742290.5</v>
          </cell>
          <cell r="J641">
            <v>37207916748.989998</v>
          </cell>
          <cell r="K641">
            <v>21393513474.049999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-7021154</v>
          </cell>
        </row>
        <row r="644">
          <cell r="F644">
            <v>-139683119.56</v>
          </cell>
          <cell r="G644">
            <v>0</v>
          </cell>
          <cell r="H644">
            <v>-139683119.56</v>
          </cell>
          <cell r="I644">
            <v>0</v>
          </cell>
          <cell r="J644">
            <v>-139683119.56</v>
          </cell>
          <cell r="K644">
            <v>0</v>
          </cell>
        </row>
        <row r="645">
          <cell r="F645">
            <v>-584603252.74000001</v>
          </cell>
          <cell r="G645">
            <v>0</v>
          </cell>
          <cell r="H645">
            <v>-584603252.74000001</v>
          </cell>
          <cell r="I645">
            <v>0</v>
          </cell>
          <cell r="J645">
            <v>-584603252.74000001</v>
          </cell>
          <cell r="K645">
            <v>0</v>
          </cell>
        </row>
        <row r="646">
          <cell r="F646">
            <v>-724286372.29999995</v>
          </cell>
          <cell r="G646">
            <v>0</v>
          </cell>
          <cell r="H646">
            <v>-724286372.29999995</v>
          </cell>
          <cell r="I646">
            <v>0</v>
          </cell>
          <cell r="J646">
            <v>-724286372.29999995</v>
          </cell>
          <cell r="K646">
            <v>-7021154</v>
          </cell>
        </row>
        <row r="647">
          <cell r="F647">
            <v>-724286372.29999995</v>
          </cell>
          <cell r="G647">
            <v>0</v>
          </cell>
          <cell r="H647">
            <v>-724286372.29999995</v>
          </cell>
          <cell r="I647">
            <v>0</v>
          </cell>
          <cell r="J647">
            <v>-724286372.29999995</v>
          </cell>
          <cell r="K647">
            <v>-7021154</v>
          </cell>
        </row>
        <row r="649">
          <cell r="F649">
            <v>175150932.50999999</v>
          </cell>
          <cell r="G649">
            <v>0</v>
          </cell>
          <cell r="H649">
            <v>175150932.50999999</v>
          </cell>
          <cell r="I649">
            <v>0</v>
          </cell>
          <cell r="J649">
            <v>175150932.50999999</v>
          </cell>
          <cell r="K649">
            <v>604309462.74000001</v>
          </cell>
        </row>
        <row r="650">
          <cell r="F650">
            <v>5049262152.7700005</v>
          </cell>
          <cell r="G650">
            <v>0</v>
          </cell>
          <cell r="H650">
            <v>5049262152.7700005</v>
          </cell>
          <cell r="I650">
            <v>0</v>
          </cell>
          <cell r="J650">
            <v>5049262152.7700005</v>
          </cell>
          <cell r="K650">
            <v>2462512125.5599999</v>
          </cell>
        </row>
        <row r="651">
          <cell r="F651">
            <v>40644338.229999997</v>
          </cell>
          <cell r="G651">
            <v>0</v>
          </cell>
          <cell r="H651">
            <v>40644338.229999997</v>
          </cell>
          <cell r="I651">
            <v>0</v>
          </cell>
          <cell r="J651">
            <v>40644338.229999997</v>
          </cell>
          <cell r="K651">
            <v>43153137.899999999</v>
          </cell>
        </row>
        <row r="652">
          <cell r="F652">
            <v>9174664722.8799992</v>
          </cell>
          <cell r="G652">
            <v>0</v>
          </cell>
          <cell r="H652">
            <v>9174664722.8799992</v>
          </cell>
          <cell r="I652">
            <v>0</v>
          </cell>
          <cell r="J652">
            <v>9174664722.8799992</v>
          </cell>
          <cell r="K652">
            <v>8437732696.4300003</v>
          </cell>
        </row>
        <row r="653">
          <cell r="F653">
            <v>75728866801.479996</v>
          </cell>
          <cell r="G653">
            <v>0</v>
          </cell>
          <cell r="H653">
            <v>75728866801.479996</v>
          </cell>
          <cell r="I653">
            <v>0</v>
          </cell>
          <cell r="J653">
            <v>75728866801.479996</v>
          </cell>
          <cell r="K653">
            <v>62462501537.440002</v>
          </cell>
        </row>
        <row r="654">
          <cell r="F654">
            <v>4674737151.1700001</v>
          </cell>
          <cell r="G654">
            <v>0</v>
          </cell>
          <cell r="H654">
            <v>4674737151.1700001</v>
          </cell>
          <cell r="I654">
            <v>0</v>
          </cell>
          <cell r="J654">
            <v>4674737151.1700001</v>
          </cell>
          <cell r="K654">
            <v>311797645.68000001</v>
          </cell>
        </row>
        <row r="655">
          <cell r="F655">
            <v>3349330307.25</v>
          </cell>
          <cell r="G655">
            <v>0</v>
          </cell>
          <cell r="H655">
            <v>3349330307.25</v>
          </cell>
          <cell r="I655">
            <v>0</v>
          </cell>
          <cell r="J655">
            <v>3349330307.25</v>
          </cell>
          <cell r="K655">
            <v>99120213.090000004</v>
          </cell>
        </row>
        <row r="656">
          <cell r="F656">
            <v>288187396.66000003</v>
          </cell>
          <cell r="G656">
            <v>0</v>
          </cell>
          <cell r="H656">
            <v>288187396.66000003</v>
          </cell>
          <cell r="I656">
            <v>0</v>
          </cell>
          <cell r="J656">
            <v>288187396.66000003</v>
          </cell>
          <cell r="K656">
            <v>117546282.64</v>
          </cell>
        </row>
        <row r="657">
          <cell r="F657">
            <v>221096086.28999999</v>
          </cell>
          <cell r="G657">
            <v>0</v>
          </cell>
          <cell r="H657">
            <v>221096086.28999999</v>
          </cell>
          <cell r="I657">
            <v>0</v>
          </cell>
          <cell r="J657">
            <v>221096086.28999999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1172260830.6199999</v>
          </cell>
          <cell r="G659">
            <v>0</v>
          </cell>
          <cell r="H659">
            <v>1172260830.6199999</v>
          </cell>
          <cell r="I659">
            <v>0</v>
          </cell>
          <cell r="J659">
            <v>1172260830.6199999</v>
          </cell>
          <cell r="K659">
            <v>811602563.99000001</v>
          </cell>
        </row>
        <row r="660">
          <cell r="F660">
            <v>39177.43</v>
          </cell>
          <cell r="G660">
            <v>0</v>
          </cell>
          <cell r="H660">
            <v>39177.43</v>
          </cell>
          <cell r="I660">
            <v>0</v>
          </cell>
          <cell r="J660">
            <v>39177.43</v>
          </cell>
          <cell r="K660">
            <v>564176.92000000004</v>
          </cell>
        </row>
        <row r="661">
          <cell r="F661">
            <v>12982456.470000001</v>
          </cell>
          <cell r="G661">
            <v>0</v>
          </cell>
          <cell r="H661">
            <v>12982456.470000001</v>
          </cell>
          <cell r="I661">
            <v>0</v>
          </cell>
          <cell r="J661">
            <v>12982456.470000001</v>
          </cell>
          <cell r="K661">
            <v>6550653.9900000002</v>
          </cell>
        </row>
        <row r="662">
          <cell r="F662">
            <v>781913340.91999996</v>
          </cell>
          <cell r="G662">
            <v>0</v>
          </cell>
          <cell r="H662">
            <v>781913340.91999996</v>
          </cell>
          <cell r="I662">
            <v>0</v>
          </cell>
          <cell r="J662">
            <v>781913340.91999996</v>
          </cell>
          <cell r="K662">
            <v>165133103.94</v>
          </cell>
        </row>
        <row r="663">
          <cell r="F663">
            <v>2182447.94</v>
          </cell>
          <cell r="G663">
            <v>0</v>
          </cell>
          <cell r="H663">
            <v>2182447.94</v>
          </cell>
          <cell r="I663">
            <v>0</v>
          </cell>
          <cell r="J663">
            <v>2182447.94</v>
          </cell>
          <cell r="K663">
            <v>3949775.96</v>
          </cell>
        </row>
        <row r="664">
          <cell r="F664">
            <v>13274842.85</v>
          </cell>
          <cell r="G664">
            <v>0</v>
          </cell>
          <cell r="H664">
            <v>13274842.85</v>
          </cell>
          <cell r="I664">
            <v>0</v>
          </cell>
          <cell r="J664">
            <v>13274842.85</v>
          </cell>
          <cell r="K664">
            <v>42023854.939999998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35192.410000000003</v>
          </cell>
        </row>
        <row r="666">
          <cell r="F666">
            <v>1239035234.79</v>
          </cell>
          <cell r="G666">
            <v>0</v>
          </cell>
          <cell r="H666">
            <v>1239035234.79</v>
          </cell>
          <cell r="I666">
            <v>0</v>
          </cell>
          <cell r="J666">
            <v>1239035234.79</v>
          </cell>
          <cell r="K666">
            <v>577068610.38</v>
          </cell>
        </row>
        <row r="667">
          <cell r="F667">
            <v>2992732694.5500002</v>
          </cell>
          <cell r="G667">
            <v>0</v>
          </cell>
          <cell r="H667">
            <v>2992732694.5500002</v>
          </cell>
          <cell r="I667">
            <v>0</v>
          </cell>
          <cell r="J667">
            <v>2992732694.5500002</v>
          </cell>
          <cell r="K667">
            <v>2846787326.8600001</v>
          </cell>
        </row>
        <row r="668">
          <cell r="F668">
            <v>112742501.75</v>
          </cell>
          <cell r="G668">
            <v>0</v>
          </cell>
          <cell r="H668">
            <v>112742501.75</v>
          </cell>
          <cell r="I668">
            <v>0</v>
          </cell>
          <cell r="J668">
            <v>112742501.75</v>
          </cell>
          <cell r="K668">
            <v>569351749.25</v>
          </cell>
        </row>
        <row r="669">
          <cell r="F669">
            <v>12508123.57</v>
          </cell>
          <cell r="G669">
            <v>0</v>
          </cell>
          <cell r="H669">
            <v>12508123.57</v>
          </cell>
          <cell r="I669">
            <v>0</v>
          </cell>
          <cell r="J669">
            <v>12508123.57</v>
          </cell>
          <cell r="K669">
            <v>15751928.68</v>
          </cell>
        </row>
        <row r="670">
          <cell r="F670">
            <v>1672550316.53</v>
          </cell>
          <cell r="G670">
            <v>0</v>
          </cell>
          <cell r="H670">
            <v>1672550316.53</v>
          </cell>
          <cell r="I670">
            <v>0</v>
          </cell>
          <cell r="J670">
            <v>1672550316.53</v>
          </cell>
          <cell r="K670">
            <v>545595958.13</v>
          </cell>
        </row>
        <row r="671">
          <cell r="F671">
            <v>16677158.26</v>
          </cell>
          <cell r="G671">
            <v>0</v>
          </cell>
          <cell r="H671">
            <v>16677158.26</v>
          </cell>
          <cell r="I671">
            <v>0</v>
          </cell>
          <cell r="J671">
            <v>16677158.26</v>
          </cell>
          <cell r="K671">
            <v>18500133</v>
          </cell>
        </row>
        <row r="672">
          <cell r="F672">
            <v>14189.67</v>
          </cell>
          <cell r="G672">
            <v>0</v>
          </cell>
          <cell r="H672">
            <v>14189.67</v>
          </cell>
          <cell r="I672">
            <v>0</v>
          </cell>
          <cell r="J672">
            <v>14189.67</v>
          </cell>
          <cell r="K672">
            <v>14189.67</v>
          </cell>
        </row>
        <row r="673">
          <cell r="F673">
            <v>1452747829.9300001</v>
          </cell>
          <cell r="G673">
            <v>0</v>
          </cell>
          <cell r="H673">
            <v>1452747829.9300001</v>
          </cell>
          <cell r="I673">
            <v>0</v>
          </cell>
          <cell r="J673">
            <v>1452747829.9300001</v>
          </cell>
          <cell r="K673">
            <v>862300596.58000004</v>
          </cell>
        </row>
        <row r="674">
          <cell r="F674">
            <v>284697142.75999999</v>
          </cell>
          <cell r="G674">
            <v>0</v>
          </cell>
          <cell r="H674">
            <v>284697142.75999999</v>
          </cell>
          <cell r="I674">
            <v>0</v>
          </cell>
          <cell r="J674">
            <v>284697142.75999999</v>
          </cell>
          <cell r="K674">
            <v>15532013.85</v>
          </cell>
        </row>
        <row r="675">
          <cell r="F675">
            <v>383020422.36000001</v>
          </cell>
          <cell r="G675">
            <v>0</v>
          </cell>
          <cell r="H675">
            <v>383020422.36000001</v>
          </cell>
          <cell r="I675">
            <v>0</v>
          </cell>
          <cell r="J675">
            <v>383020422.36000001</v>
          </cell>
          <cell r="K675">
            <v>315788423.68000001</v>
          </cell>
        </row>
        <row r="676">
          <cell r="F676">
            <v>2132671245.2</v>
          </cell>
          <cell r="G676">
            <v>0</v>
          </cell>
          <cell r="H676">
            <v>2132671245.2</v>
          </cell>
          <cell r="I676">
            <v>0</v>
          </cell>
          <cell r="J676">
            <v>2132671245.2</v>
          </cell>
          <cell r="K676">
            <v>1347091810.27</v>
          </cell>
        </row>
        <row r="677">
          <cell r="F677">
            <v>2896055.69</v>
          </cell>
          <cell r="G677">
            <v>0</v>
          </cell>
          <cell r="H677">
            <v>2896055.69</v>
          </cell>
          <cell r="I677">
            <v>0</v>
          </cell>
          <cell r="J677">
            <v>2896055.69</v>
          </cell>
          <cell r="K677">
            <v>2316051.39</v>
          </cell>
        </row>
        <row r="678">
          <cell r="F678">
            <v>14598.77</v>
          </cell>
          <cell r="G678">
            <v>0</v>
          </cell>
          <cell r="H678">
            <v>14598.77</v>
          </cell>
          <cell r="I678">
            <v>0</v>
          </cell>
          <cell r="J678">
            <v>14598.77</v>
          </cell>
          <cell r="K678">
            <v>3050700.21</v>
          </cell>
        </row>
        <row r="679">
          <cell r="F679">
            <v>950755.8</v>
          </cell>
          <cell r="G679">
            <v>0</v>
          </cell>
          <cell r="H679">
            <v>950755.8</v>
          </cell>
          <cell r="I679">
            <v>0</v>
          </cell>
          <cell r="J679">
            <v>950755.8</v>
          </cell>
          <cell r="K679">
            <v>185245.57</v>
          </cell>
        </row>
        <row r="680">
          <cell r="F680">
            <v>4788700.9800000004</v>
          </cell>
          <cell r="G680">
            <v>0</v>
          </cell>
          <cell r="H680">
            <v>4788700.9800000004</v>
          </cell>
          <cell r="I680">
            <v>0</v>
          </cell>
          <cell r="J680">
            <v>4788700.9800000004</v>
          </cell>
          <cell r="K680">
            <v>2198737.81</v>
          </cell>
        </row>
        <row r="681">
          <cell r="F681">
            <v>14720203.699999999</v>
          </cell>
          <cell r="G681">
            <v>0</v>
          </cell>
          <cell r="H681">
            <v>14720203.699999999</v>
          </cell>
          <cell r="I681">
            <v>0</v>
          </cell>
          <cell r="J681">
            <v>14720203.699999999</v>
          </cell>
          <cell r="K681">
            <v>11758120.9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1136873.93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449712.77</v>
          </cell>
        </row>
        <row r="684">
          <cell r="F684">
            <v>31626700.440000001</v>
          </cell>
          <cell r="G684">
            <v>0</v>
          </cell>
          <cell r="H684">
            <v>31626700.440000001</v>
          </cell>
          <cell r="I684">
            <v>0</v>
          </cell>
          <cell r="J684">
            <v>31626700.440000001</v>
          </cell>
          <cell r="K684">
            <v>40083783.609999999</v>
          </cell>
        </row>
        <row r="685">
          <cell r="F685">
            <v>1904.53</v>
          </cell>
          <cell r="G685">
            <v>0</v>
          </cell>
          <cell r="H685">
            <v>1904.53</v>
          </cell>
          <cell r="I685">
            <v>0</v>
          </cell>
          <cell r="J685">
            <v>1904.53</v>
          </cell>
          <cell r="K685">
            <v>0</v>
          </cell>
        </row>
        <row r="686">
          <cell r="F686">
            <v>275540.84999999998</v>
          </cell>
          <cell r="G686">
            <v>0</v>
          </cell>
          <cell r="H686">
            <v>275540.84999999998</v>
          </cell>
          <cell r="I686">
            <v>0</v>
          </cell>
          <cell r="J686">
            <v>275540.84999999998</v>
          </cell>
          <cell r="K686">
            <v>0</v>
          </cell>
        </row>
        <row r="687">
          <cell r="F687">
            <v>629030646.29999995</v>
          </cell>
          <cell r="G687">
            <v>0</v>
          </cell>
          <cell r="H687">
            <v>629030646.29999995</v>
          </cell>
          <cell r="I687">
            <v>0</v>
          </cell>
          <cell r="J687">
            <v>629030646.29999995</v>
          </cell>
          <cell r="K687">
            <v>234396155.08000001</v>
          </cell>
        </row>
        <row r="688">
          <cell r="F688">
            <v>28406.92</v>
          </cell>
          <cell r="G688">
            <v>0</v>
          </cell>
          <cell r="H688">
            <v>28406.92</v>
          </cell>
          <cell r="I688">
            <v>0</v>
          </cell>
          <cell r="J688">
            <v>28406.92</v>
          </cell>
          <cell r="K688">
            <v>9174.08</v>
          </cell>
        </row>
        <row r="689">
          <cell r="F689">
            <v>485566.96</v>
          </cell>
          <cell r="G689">
            <v>0</v>
          </cell>
          <cell r="H689">
            <v>485566.96</v>
          </cell>
          <cell r="I689">
            <v>0</v>
          </cell>
          <cell r="J689">
            <v>485566.96</v>
          </cell>
          <cell r="K689">
            <v>477849.21</v>
          </cell>
        </row>
        <row r="690">
          <cell r="F690">
            <v>329070974.88</v>
          </cell>
          <cell r="G690">
            <v>0</v>
          </cell>
          <cell r="H690">
            <v>329070974.88</v>
          </cell>
          <cell r="I690">
            <v>0</v>
          </cell>
          <cell r="J690">
            <v>329070974.88</v>
          </cell>
          <cell r="K690">
            <v>329916541.72000003</v>
          </cell>
        </row>
        <row r="691">
          <cell r="F691">
            <v>165169435.78</v>
          </cell>
          <cell r="G691">
            <v>0</v>
          </cell>
          <cell r="H691">
            <v>165169435.78</v>
          </cell>
          <cell r="I691">
            <v>0</v>
          </cell>
          <cell r="J691">
            <v>165169435.78</v>
          </cell>
          <cell r="K691">
            <v>79529428.040000007</v>
          </cell>
        </row>
        <row r="692">
          <cell r="F692">
            <v>43876886.609999999</v>
          </cell>
          <cell r="G692">
            <v>0</v>
          </cell>
          <cell r="H692">
            <v>43876886.609999999</v>
          </cell>
          <cell r="I692">
            <v>0</v>
          </cell>
          <cell r="J692">
            <v>43876886.609999999</v>
          </cell>
          <cell r="K692">
            <v>59354085.270000003</v>
          </cell>
        </row>
        <row r="693">
          <cell r="F693">
            <v>4299774251.9200001</v>
          </cell>
          <cell r="G693">
            <v>0</v>
          </cell>
          <cell r="H693">
            <v>4299774251.9200001</v>
          </cell>
          <cell r="I693">
            <v>0</v>
          </cell>
          <cell r="J693">
            <v>4299774251.9200001</v>
          </cell>
          <cell r="K693">
            <v>3974062824</v>
          </cell>
        </row>
        <row r="694">
          <cell r="F694">
            <v>25336418.510000002</v>
          </cell>
          <cell r="G694">
            <v>0</v>
          </cell>
          <cell r="H694">
            <v>25336418.510000002</v>
          </cell>
          <cell r="I694">
            <v>0</v>
          </cell>
          <cell r="J694">
            <v>25336418.510000002</v>
          </cell>
          <cell r="K694">
            <v>2095410.39</v>
          </cell>
        </row>
        <row r="695">
          <cell r="F695">
            <v>42667.839999999997</v>
          </cell>
          <cell r="G695">
            <v>0</v>
          </cell>
          <cell r="H695">
            <v>42667.839999999997</v>
          </cell>
          <cell r="I695">
            <v>0</v>
          </cell>
          <cell r="J695">
            <v>42667.839999999997</v>
          </cell>
          <cell r="K695">
            <v>0</v>
          </cell>
        </row>
        <row r="696">
          <cell r="F696">
            <v>54593928476.099998</v>
          </cell>
          <cell r="G696">
            <v>0</v>
          </cell>
          <cell r="H696">
            <v>54593928476.099998</v>
          </cell>
          <cell r="I696">
            <v>0</v>
          </cell>
          <cell r="J696">
            <v>54593928476.099998</v>
          </cell>
          <cell r="K696">
            <v>0</v>
          </cell>
        </row>
        <row r="697">
          <cell r="F697">
            <v>86562153.109999999</v>
          </cell>
          <cell r="G697">
            <v>0</v>
          </cell>
          <cell r="H697">
            <v>86562153.109999999</v>
          </cell>
          <cell r="I697">
            <v>0</v>
          </cell>
          <cell r="J697">
            <v>86562153.109999999</v>
          </cell>
          <cell r="K697">
            <v>0</v>
          </cell>
        </row>
        <row r="698">
          <cell r="F698">
            <v>3884321.75</v>
          </cell>
          <cell r="G698">
            <v>0</v>
          </cell>
          <cell r="H698">
            <v>3884321.75</v>
          </cell>
          <cell r="I698">
            <v>0</v>
          </cell>
          <cell r="J698">
            <v>3884321.75</v>
          </cell>
          <cell r="K698">
            <v>0</v>
          </cell>
        </row>
        <row r="699">
          <cell r="F699">
            <v>12792883.84</v>
          </cell>
          <cell r="G699">
            <v>0</v>
          </cell>
          <cell r="H699">
            <v>12792883.84</v>
          </cell>
          <cell r="I699">
            <v>0</v>
          </cell>
          <cell r="J699">
            <v>12792883.84</v>
          </cell>
          <cell r="K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51709086.890000001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-119999.82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15428178116.030001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F729">
            <v>171229247396.11996</v>
          </cell>
          <cell r="G729">
            <v>0</v>
          </cell>
          <cell r="H729">
            <v>171229247396.11996</v>
          </cell>
          <cell r="I729">
            <v>0</v>
          </cell>
          <cell r="J729">
            <v>171229247396.11996</v>
          </cell>
          <cell r="K729">
            <v>102903103061.06003</v>
          </cell>
        </row>
        <row r="730">
          <cell r="F730">
            <v>171229247396.11996</v>
          </cell>
          <cell r="G730">
            <v>0</v>
          </cell>
          <cell r="H730">
            <v>171229247396.11996</v>
          </cell>
          <cell r="I730">
            <v>0</v>
          </cell>
          <cell r="J730">
            <v>171229247396.11996</v>
          </cell>
          <cell r="K730">
            <v>102903103061.06003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1152054794.6700001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1065945364.78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214647.17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35184.75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158424108.62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90608271.799999997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51167766.799999997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34295089.350000001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1861571.06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4799366.51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3742164600.6799998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35995718.850000001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35995718.850000001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84861893.989999995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19730200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44102800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78965179.019999996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71328178.010000005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45955182.590000004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-45646395.68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-18720.48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77760200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102140125.70999999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52533398.399999999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23868435.359999999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73557868.180000007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45955181.43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34523207.600000001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34308496.600000001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11176578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37492022.399999999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34477944.200000003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37331859.600000001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11176578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151871844.99000001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58215696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39321128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15174380.76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58215696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31145861.600000001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33494916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33320826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31372178.600000001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34184312.399999999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25997440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49905446.020000003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31534662.600000001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31470829.600000001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2137988935.1300001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6625865.4000000004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25997440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17404357.600000001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33320826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53756215.840000004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2098891.71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44471870.799999997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16584974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19901968.800000001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6406512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6406512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6406512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76568667.689999998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2737159.04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17404357.600000001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14131423.82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23490544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7474264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66674148.799999997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135121810.46000001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16668537.199999999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7321229.6100000003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19492439.48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16668537.199999999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151871844.99000001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41990508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15159757.199999999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13637050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50935948.560000002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7069794.9000000004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2901500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18900492.859999999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2052869.28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38230164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35946103.200000003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3403807.68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25997440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8690572.8000000007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5803000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3133620000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5105241.4800000004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4695787.5999999996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66674148.799999997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206019656.56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25583918.219999999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4221334.32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40997322.229999997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4303206.53</v>
          </cell>
        </row>
        <row r="923"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65301159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3481103.64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19285730.82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138722336.36000001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17566841.600000001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8704500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580300000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4166554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29200696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280449039.01999998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19363334.34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4195104.76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5338760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4202858.7300000004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7484709.4000000004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81710350.849999994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6065295.5999999996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6061697.7400000002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14148294.300000001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503161018.11000001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46206476.869999997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12329491.35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21691676.670000002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174090000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20341371.960000001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10213280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10000309.9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19992495.600000001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14677179.720000001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12517767.359999999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10422641.789999999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4354354.17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25997440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210251644.03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66756551.399999999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66756551.399999999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27723832.5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35040835.200000003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59190600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2679853.25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41781600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41781600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23093731.379999999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4125933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8251866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8008140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267114473.87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45625152.060000002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28623235.989999998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22051400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20716710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40824105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116060000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2525465.6000000001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86863667.859999999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27854400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423423278.74000001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31830615.600000001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12320442.15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7626122.71</v>
          </cell>
        </row>
        <row r="983"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25173134.300000001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13060231.800000001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17441612.859999999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62150130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2166277309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1362553858.8900001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34852818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27882254.399999999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5409415.0099999998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1276660000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21559305.600000001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25272297.120000001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16283334.060000001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19049444.27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3016495.73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25912311.149999999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18899300.93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3547703.51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5630784.3700000001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19043329.07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40495655.200000003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47463549.420000002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34798771.18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11088560.42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29146844.16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18218332.800000001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17583090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10696077.99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17509760.969999999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15598464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6387640.6399999997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8830477.3300000001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4631954.5999999996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40621000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133469000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34302693.600000001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134689959.31999999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9197735.2699999996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1180852470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771027201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7037984.0099999998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7733774.1600000001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7733774.1600000001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23874778.039999999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98726926.450000003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19118996.699999999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18167710.91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3642028.95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16499531.789999999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52401090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75457569.599999994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18739047.600000001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33781584.200000003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4330860.1399999997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18899300.93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4331911.6500000004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17982224.98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18373704.649999999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4039340.63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31907215.199999999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439549893.5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34121640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96039650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76947780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1015525000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30755900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43522500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11978366.9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11359834.42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57943567.799999997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10408260.800000001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22857436.699999999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14059508.4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8782702.3900000006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7484709.4000000004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626724000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267026205.59999999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22979880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6389683.2999999998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52865330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33738618.789999999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2142970.14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13124328.26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24735287.5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25031820.800000001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8769144.2599999998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1406877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1309737.1000000001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10723944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12517767.359999999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18572733.620000001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36005758.039999999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38773324.799999997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44116727.200000003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19992495.600000001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21861293.719999999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13421178.4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1132745.6000000001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13314694.51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6388174.5199999996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264440772.96000001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16155552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40388880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104802180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44471870.799999997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59190600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44567040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4127789.96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23676240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5916738.7999999998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86070096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6267240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19197262.93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11833477.6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8806737.25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6454444.7800000003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2889998.45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6940388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116060000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26305969.260000002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6290969.6299999999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13697772.59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8396271.3300000001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1423314.58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174090000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3484924.34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73101080.400000006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104802180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28621121.379999999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39120054.049999997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35514360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6083400.96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10408260.800000001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7073857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7073857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7175293.4400000004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6940388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83108059.099999994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42881021.289999999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6897451.5999999996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12968413.25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738652770.01999998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8304093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13462960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37773177.75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277444209.63999999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18739047.600000001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59190600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41781600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27854400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30291660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3101595.56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18477912.600000001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37464423.329999998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17809407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8990878.0500000007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4895410.8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4031707.37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2495290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3199135.87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2122499.48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9148186.9299999997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205480665.80000001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21220596.100000001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70909245.510000005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135633240.46000001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10578636.880000001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40302661.350000001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5504598.1299999999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6847540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10231849.6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21852473.16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348180000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3771950000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55542277.109999999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9356292.9600000009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5579164.3600000003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72356539.25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2905388.01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16568725.6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34246752.68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32413319.199999999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58968693.280000001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17095638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9160035.5</v>
          </cell>
        </row>
        <row r="1168">
          <cell r="F1168">
            <v>329062500</v>
          </cell>
          <cell r="G1168">
            <v>0</v>
          </cell>
          <cell r="H1168">
            <v>329062500</v>
          </cell>
          <cell r="I1168">
            <v>0</v>
          </cell>
          <cell r="J1168">
            <v>329062500</v>
          </cell>
          <cell r="K1168">
            <v>0</v>
          </cell>
        </row>
        <row r="1169">
          <cell r="F1169">
            <v>12921187.5</v>
          </cell>
          <cell r="G1169">
            <v>0</v>
          </cell>
          <cell r="H1169">
            <v>12921187.5</v>
          </cell>
          <cell r="I1169">
            <v>0</v>
          </cell>
          <cell r="J1169">
            <v>12921187.5</v>
          </cell>
          <cell r="K1169">
            <v>0</v>
          </cell>
        </row>
        <row r="1170">
          <cell r="F1170">
            <v>2205450</v>
          </cell>
          <cell r="G1170">
            <v>0</v>
          </cell>
          <cell r="H1170">
            <v>2205450</v>
          </cell>
          <cell r="I1170">
            <v>0</v>
          </cell>
          <cell r="J1170">
            <v>2205450</v>
          </cell>
          <cell r="K1170">
            <v>0</v>
          </cell>
        </row>
        <row r="1171">
          <cell r="F1171">
            <v>5827916.25</v>
          </cell>
          <cell r="G1171">
            <v>0</v>
          </cell>
          <cell r="H1171">
            <v>5827916.25</v>
          </cell>
          <cell r="I1171">
            <v>0</v>
          </cell>
          <cell r="J1171">
            <v>5827916.25</v>
          </cell>
          <cell r="K1171">
            <v>0</v>
          </cell>
        </row>
        <row r="1172">
          <cell r="F1172">
            <v>7484343.75</v>
          </cell>
          <cell r="G1172">
            <v>0</v>
          </cell>
          <cell r="H1172">
            <v>7484343.75</v>
          </cell>
          <cell r="I1172">
            <v>0</v>
          </cell>
          <cell r="J1172">
            <v>7484343.75</v>
          </cell>
          <cell r="K1172">
            <v>0</v>
          </cell>
        </row>
        <row r="1173">
          <cell r="F1173">
            <v>5750915.6299999999</v>
          </cell>
          <cell r="G1173">
            <v>0</v>
          </cell>
          <cell r="H1173">
            <v>5750915.6299999999</v>
          </cell>
          <cell r="I1173">
            <v>0</v>
          </cell>
          <cell r="J1173">
            <v>5750915.6299999999</v>
          </cell>
          <cell r="K1173">
            <v>0</v>
          </cell>
        </row>
        <row r="1174">
          <cell r="F1174">
            <v>6572475</v>
          </cell>
          <cell r="G1174">
            <v>0</v>
          </cell>
          <cell r="H1174">
            <v>6572475</v>
          </cell>
          <cell r="I1174">
            <v>0</v>
          </cell>
          <cell r="J1174">
            <v>6572475</v>
          </cell>
          <cell r="K1174">
            <v>0</v>
          </cell>
        </row>
        <row r="1175">
          <cell r="F1175">
            <v>5616000</v>
          </cell>
          <cell r="G1175">
            <v>0</v>
          </cell>
          <cell r="H1175">
            <v>5616000</v>
          </cell>
          <cell r="I1175">
            <v>0</v>
          </cell>
          <cell r="J1175">
            <v>5616000</v>
          </cell>
          <cell r="K1175">
            <v>0</v>
          </cell>
        </row>
        <row r="1176">
          <cell r="F1176">
            <v>2413125</v>
          </cell>
          <cell r="G1176">
            <v>0</v>
          </cell>
          <cell r="H1176">
            <v>2413125</v>
          </cell>
          <cell r="I1176">
            <v>0</v>
          </cell>
          <cell r="J1176">
            <v>2413125</v>
          </cell>
          <cell r="K1176">
            <v>0</v>
          </cell>
        </row>
        <row r="1177">
          <cell r="F1177">
            <v>103055135.63</v>
          </cell>
          <cell r="G1177">
            <v>0</v>
          </cell>
          <cell r="H1177">
            <v>103055135.63</v>
          </cell>
          <cell r="I1177">
            <v>0</v>
          </cell>
          <cell r="J1177">
            <v>103055135.63</v>
          </cell>
          <cell r="K1177">
            <v>0</v>
          </cell>
        </row>
        <row r="1178">
          <cell r="F1178">
            <v>35560687.5</v>
          </cell>
          <cell r="G1178">
            <v>0</v>
          </cell>
          <cell r="H1178">
            <v>35560687.5</v>
          </cell>
          <cell r="I1178">
            <v>0</v>
          </cell>
          <cell r="J1178">
            <v>35560687.5</v>
          </cell>
          <cell r="K1178">
            <v>0</v>
          </cell>
        </row>
        <row r="1179">
          <cell r="F1179">
            <v>12504375</v>
          </cell>
          <cell r="G1179">
            <v>0</v>
          </cell>
          <cell r="H1179">
            <v>12504375</v>
          </cell>
          <cell r="I1179">
            <v>0</v>
          </cell>
          <cell r="J1179">
            <v>12504375</v>
          </cell>
          <cell r="K1179">
            <v>0</v>
          </cell>
        </row>
        <row r="1180">
          <cell r="F1180">
            <v>6881274.5599999996</v>
          </cell>
          <cell r="G1180">
            <v>0</v>
          </cell>
          <cell r="H1180">
            <v>6881274.5599999996</v>
          </cell>
          <cell r="I1180">
            <v>0</v>
          </cell>
          <cell r="J1180">
            <v>6881274.5599999996</v>
          </cell>
          <cell r="K1180">
            <v>0</v>
          </cell>
        </row>
        <row r="1181">
          <cell r="F1181">
            <v>7935451.8799999999</v>
          </cell>
          <cell r="G1181">
            <v>0</v>
          </cell>
          <cell r="H1181">
            <v>7935451.8799999999</v>
          </cell>
          <cell r="I1181">
            <v>0</v>
          </cell>
          <cell r="J1181">
            <v>7935451.8799999999</v>
          </cell>
          <cell r="K1181">
            <v>0</v>
          </cell>
        </row>
        <row r="1182">
          <cell r="F1182">
            <v>13215480.529999999</v>
          </cell>
          <cell r="G1182">
            <v>0</v>
          </cell>
          <cell r="H1182">
            <v>13215480.529999999</v>
          </cell>
          <cell r="I1182">
            <v>0</v>
          </cell>
          <cell r="J1182">
            <v>13215480.529999999</v>
          </cell>
          <cell r="K1182">
            <v>0</v>
          </cell>
        </row>
        <row r="1183">
          <cell r="F1183">
            <v>13284033.75</v>
          </cell>
          <cell r="G1183">
            <v>0</v>
          </cell>
          <cell r="H1183">
            <v>13284033.75</v>
          </cell>
          <cell r="I1183">
            <v>0</v>
          </cell>
          <cell r="J1183">
            <v>13284033.75</v>
          </cell>
          <cell r="K1183">
            <v>0</v>
          </cell>
        </row>
        <row r="1184">
          <cell r="F1184">
            <v>13206667.5</v>
          </cell>
          <cell r="G1184">
            <v>0</v>
          </cell>
          <cell r="H1184">
            <v>13206667.5</v>
          </cell>
          <cell r="I1184">
            <v>0</v>
          </cell>
          <cell r="J1184">
            <v>13206667.5</v>
          </cell>
          <cell r="K1184">
            <v>0</v>
          </cell>
        </row>
        <row r="1185">
          <cell r="F1185">
            <v>13208349.380000001</v>
          </cell>
          <cell r="G1185">
            <v>0</v>
          </cell>
          <cell r="H1185">
            <v>13208349.380000001</v>
          </cell>
          <cell r="I1185">
            <v>0</v>
          </cell>
          <cell r="J1185">
            <v>13208349.380000001</v>
          </cell>
          <cell r="K1185">
            <v>0</v>
          </cell>
        </row>
        <row r="1186">
          <cell r="F1186">
            <v>3967392.49</v>
          </cell>
          <cell r="G1186">
            <v>0</v>
          </cell>
          <cell r="H1186">
            <v>3967392.49</v>
          </cell>
          <cell r="I1186">
            <v>0</v>
          </cell>
          <cell r="J1186">
            <v>3967392.49</v>
          </cell>
          <cell r="K1186">
            <v>0</v>
          </cell>
        </row>
        <row r="1187">
          <cell r="F1187">
            <v>159017720.06</v>
          </cell>
          <cell r="G1187">
            <v>0</v>
          </cell>
          <cell r="H1187">
            <v>159017720.06</v>
          </cell>
          <cell r="I1187">
            <v>0</v>
          </cell>
          <cell r="J1187">
            <v>159017720.06</v>
          </cell>
          <cell r="K1187">
            <v>0</v>
          </cell>
        </row>
        <row r="1188">
          <cell r="F1188">
            <v>66964218.75</v>
          </cell>
          <cell r="G1188">
            <v>0</v>
          </cell>
          <cell r="H1188">
            <v>66964218.75</v>
          </cell>
          <cell r="I1188">
            <v>0</v>
          </cell>
          <cell r="J1188">
            <v>66964218.75</v>
          </cell>
          <cell r="K1188">
            <v>0</v>
          </cell>
        </row>
        <row r="1189">
          <cell r="F1189">
            <v>70312429.689999998</v>
          </cell>
          <cell r="G1189">
            <v>0</v>
          </cell>
          <cell r="H1189">
            <v>70312429.689999998</v>
          </cell>
          <cell r="I1189">
            <v>0</v>
          </cell>
          <cell r="J1189">
            <v>70312429.689999998</v>
          </cell>
          <cell r="K1189">
            <v>0</v>
          </cell>
        </row>
        <row r="1190">
          <cell r="F1190">
            <v>11261630.25</v>
          </cell>
          <cell r="G1190">
            <v>0</v>
          </cell>
          <cell r="H1190">
            <v>11261630.25</v>
          </cell>
          <cell r="I1190">
            <v>0</v>
          </cell>
          <cell r="J1190">
            <v>11261630.25</v>
          </cell>
          <cell r="K1190">
            <v>0</v>
          </cell>
        </row>
        <row r="1191">
          <cell r="F1191">
            <v>28518750</v>
          </cell>
          <cell r="G1191">
            <v>0</v>
          </cell>
          <cell r="H1191">
            <v>28518750</v>
          </cell>
          <cell r="I1191">
            <v>0</v>
          </cell>
          <cell r="J1191">
            <v>28518750</v>
          </cell>
          <cell r="K1191">
            <v>0</v>
          </cell>
        </row>
        <row r="1192">
          <cell r="F1192">
            <v>23327240.629999999</v>
          </cell>
          <cell r="G1192">
            <v>0</v>
          </cell>
          <cell r="H1192">
            <v>23327240.629999999</v>
          </cell>
          <cell r="I1192">
            <v>0</v>
          </cell>
          <cell r="J1192">
            <v>23327240.629999999</v>
          </cell>
          <cell r="K1192">
            <v>0</v>
          </cell>
        </row>
        <row r="1193">
          <cell r="F1193">
            <v>10562871.15</v>
          </cell>
          <cell r="G1193">
            <v>0</v>
          </cell>
          <cell r="H1193">
            <v>10562871.15</v>
          </cell>
          <cell r="I1193">
            <v>0</v>
          </cell>
          <cell r="J1193">
            <v>10562871.15</v>
          </cell>
          <cell r="K1193">
            <v>0</v>
          </cell>
        </row>
        <row r="1194">
          <cell r="F1194">
            <v>24641955</v>
          </cell>
          <cell r="G1194">
            <v>0</v>
          </cell>
          <cell r="H1194">
            <v>24641955</v>
          </cell>
          <cell r="I1194">
            <v>0</v>
          </cell>
          <cell r="J1194">
            <v>24641955</v>
          </cell>
          <cell r="K1194">
            <v>0</v>
          </cell>
        </row>
        <row r="1195">
          <cell r="F1195">
            <v>13177163.029999999</v>
          </cell>
          <cell r="G1195">
            <v>0</v>
          </cell>
          <cell r="H1195">
            <v>13177163.029999999</v>
          </cell>
          <cell r="I1195">
            <v>0</v>
          </cell>
          <cell r="J1195">
            <v>13177163.029999999</v>
          </cell>
          <cell r="K1195">
            <v>0</v>
          </cell>
        </row>
        <row r="1196">
          <cell r="F1196">
            <v>7902096.6399999997</v>
          </cell>
          <cell r="G1196">
            <v>0</v>
          </cell>
          <cell r="H1196">
            <v>7902096.6399999997</v>
          </cell>
          <cell r="I1196">
            <v>0</v>
          </cell>
          <cell r="J1196">
            <v>7902096.6399999997</v>
          </cell>
          <cell r="K1196">
            <v>0</v>
          </cell>
        </row>
        <row r="1197">
          <cell r="F1197">
            <v>13174985.359999999</v>
          </cell>
          <cell r="G1197">
            <v>0</v>
          </cell>
          <cell r="H1197">
            <v>13174985.359999999</v>
          </cell>
          <cell r="I1197">
            <v>0</v>
          </cell>
          <cell r="J1197">
            <v>13174985.359999999</v>
          </cell>
          <cell r="K1197">
            <v>0</v>
          </cell>
        </row>
        <row r="1198">
          <cell r="F1198">
            <v>13185307.689999999</v>
          </cell>
          <cell r="G1198">
            <v>0</v>
          </cell>
          <cell r="H1198">
            <v>13185307.689999999</v>
          </cell>
          <cell r="I1198">
            <v>0</v>
          </cell>
          <cell r="J1198">
            <v>13185307.689999999</v>
          </cell>
          <cell r="K1198">
            <v>0</v>
          </cell>
        </row>
        <row r="1199">
          <cell r="F1199">
            <v>167114707.99000001</v>
          </cell>
          <cell r="G1199">
            <v>0</v>
          </cell>
          <cell r="H1199">
            <v>167114707.99000001</v>
          </cell>
          <cell r="I1199">
            <v>0</v>
          </cell>
          <cell r="J1199">
            <v>167114707.99000001</v>
          </cell>
          <cell r="K1199">
            <v>0</v>
          </cell>
        </row>
        <row r="1200">
          <cell r="F1200">
            <v>298616760</v>
          </cell>
          <cell r="G1200">
            <v>0</v>
          </cell>
          <cell r="H1200">
            <v>298616760</v>
          </cell>
          <cell r="I1200">
            <v>0</v>
          </cell>
          <cell r="J1200">
            <v>298616760</v>
          </cell>
          <cell r="K1200">
            <v>0</v>
          </cell>
        </row>
        <row r="1201">
          <cell r="F1201">
            <v>86432812.540000007</v>
          </cell>
          <cell r="G1201">
            <v>0</v>
          </cell>
          <cell r="H1201">
            <v>86432812.540000007</v>
          </cell>
          <cell r="I1201">
            <v>0</v>
          </cell>
          <cell r="J1201">
            <v>86432812.540000007</v>
          </cell>
          <cell r="K1201">
            <v>0</v>
          </cell>
        </row>
        <row r="1202">
          <cell r="F1202">
            <v>20352881.25</v>
          </cell>
          <cell r="G1202">
            <v>0</v>
          </cell>
          <cell r="H1202">
            <v>20352881.25</v>
          </cell>
          <cell r="I1202">
            <v>0</v>
          </cell>
          <cell r="J1202">
            <v>20352881.25</v>
          </cell>
          <cell r="K1202">
            <v>0</v>
          </cell>
        </row>
        <row r="1203">
          <cell r="F1203">
            <v>70498350</v>
          </cell>
          <cell r="G1203">
            <v>0</v>
          </cell>
          <cell r="H1203">
            <v>70498350</v>
          </cell>
          <cell r="I1203">
            <v>0</v>
          </cell>
          <cell r="J1203">
            <v>70498350</v>
          </cell>
          <cell r="K1203">
            <v>0</v>
          </cell>
        </row>
        <row r="1204">
          <cell r="F1204">
            <v>10954125</v>
          </cell>
          <cell r="G1204">
            <v>0</v>
          </cell>
          <cell r="H1204">
            <v>10954125</v>
          </cell>
          <cell r="I1204">
            <v>0</v>
          </cell>
          <cell r="J1204">
            <v>10954125</v>
          </cell>
          <cell r="K1204">
            <v>0</v>
          </cell>
        </row>
        <row r="1205">
          <cell r="F1205">
            <v>11725418.25</v>
          </cell>
          <cell r="G1205">
            <v>0</v>
          </cell>
          <cell r="H1205">
            <v>11725418.25</v>
          </cell>
          <cell r="I1205">
            <v>0</v>
          </cell>
          <cell r="J1205">
            <v>11725418.25</v>
          </cell>
          <cell r="K1205">
            <v>0</v>
          </cell>
        </row>
        <row r="1206">
          <cell r="F1206">
            <v>9990957.5999999996</v>
          </cell>
          <cell r="G1206">
            <v>0</v>
          </cell>
          <cell r="H1206">
            <v>9990957.5999999996</v>
          </cell>
          <cell r="I1206">
            <v>0</v>
          </cell>
          <cell r="J1206">
            <v>9990957.5999999996</v>
          </cell>
          <cell r="K1206">
            <v>0</v>
          </cell>
        </row>
        <row r="1207">
          <cell r="F1207">
            <v>5088447</v>
          </cell>
          <cell r="G1207">
            <v>0</v>
          </cell>
          <cell r="H1207">
            <v>5088447</v>
          </cell>
          <cell r="I1207">
            <v>0</v>
          </cell>
          <cell r="J1207">
            <v>5088447</v>
          </cell>
          <cell r="K1207">
            <v>0</v>
          </cell>
        </row>
        <row r="1208">
          <cell r="F1208">
            <v>5257008.9000000004</v>
          </cell>
          <cell r="G1208">
            <v>0</v>
          </cell>
          <cell r="H1208">
            <v>5257008.9000000004</v>
          </cell>
          <cell r="I1208">
            <v>0</v>
          </cell>
          <cell r="J1208">
            <v>5257008.9000000004</v>
          </cell>
          <cell r="K1208">
            <v>0</v>
          </cell>
        </row>
        <row r="1209">
          <cell r="F1209">
            <v>340477020</v>
          </cell>
          <cell r="G1209">
            <v>0</v>
          </cell>
          <cell r="H1209">
            <v>340477020</v>
          </cell>
          <cell r="I1209">
            <v>0</v>
          </cell>
          <cell r="J1209">
            <v>340477020</v>
          </cell>
          <cell r="K1209">
            <v>0</v>
          </cell>
        </row>
        <row r="1210">
          <cell r="F1210">
            <v>746131230</v>
          </cell>
          <cell r="G1210">
            <v>0</v>
          </cell>
          <cell r="H1210">
            <v>746131230</v>
          </cell>
          <cell r="I1210">
            <v>0</v>
          </cell>
          <cell r="J1210">
            <v>746131230</v>
          </cell>
          <cell r="K1210">
            <v>0</v>
          </cell>
        </row>
        <row r="1211">
          <cell r="F1211">
            <v>161626725</v>
          </cell>
          <cell r="G1211">
            <v>0</v>
          </cell>
          <cell r="H1211">
            <v>161626725</v>
          </cell>
          <cell r="I1211">
            <v>0</v>
          </cell>
          <cell r="J1211">
            <v>161626725</v>
          </cell>
          <cell r="K1211">
            <v>0</v>
          </cell>
        </row>
        <row r="1212">
          <cell r="F1212">
            <v>7918327.46</v>
          </cell>
          <cell r="G1212">
            <v>0</v>
          </cell>
          <cell r="H1212">
            <v>7918327.46</v>
          </cell>
          <cell r="I1212">
            <v>0</v>
          </cell>
          <cell r="J1212">
            <v>7918327.46</v>
          </cell>
          <cell r="K1212">
            <v>0</v>
          </cell>
        </row>
        <row r="1213">
          <cell r="F1213">
            <v>353925000</v>
          </cell>
          <cell r="G1213">
            <v>0</v>
          </cell>
          <cell r="H1213">
            <v>353925000</v>
          </cell>
          <cell r="I1213">
            <v>0</v>
          </cell>
          <cell r="J1213">
            <v>353925000</v>
          </cell>
          <cell r="K1213">
            <v>0</v>
          </cell>
        </row>
        <row r="1214">
          <cell r="F1214">
            <v>513023940</v>
          </cell>
          <cell r="G1214">
            <v>0</v>
          </cell>
          <cell r="H1214">
            <v>513023940</v>
          </cell>
          <cell r="I1214">
            <v>0</v>
          </cell>
          <cell r="J1214">
            <v>513023940</v>
          </cell>
          <cell r="K1214">
            <v>0</v>
          </cell>
        </row>
        <row r="1215">
          <cell r="F1215">
            <v>385665637.5</v>
          </cell>
          <cell r="G1215">
            <v>0</v>
          </cell>
          <cell r="H1215">
            <v>385665637.5</v>
          </cell>
          <cell r="I1215">
            <v>0</v>
          </cell>
          <cell r="J1215">
            <v>385665637.5</v>
          </cell>
          <cell r="K1215">
            <v>0</v>
          </cell>
        </row>
        <row r="1216">
          <cell r="F1216">
            <v>476646885</v>
          </cell>
          <cell r="G1216">
            <v>0</v>
          </cell>
          <cell r="H1216">
            <v>476646885</v>
          </cell>
          <cell r="I1216">
            <v>0</v>
          </cell>
          <cell r="J1216">
            <v>476646885</v>
          </cell>
          <cell r="K1216">
            <v>0</v>
          </cell>
        </row>
        <row r="1217">
          <cell r="F1217">
            <v>22244625</v>
          </cell>
          <cell r="G1217">
            <v>0</v>
          </cell>
          <cell r="H1217">
            <v>22244625</v>
          </cell>
          <cell r="I1217">
            <v>0</v>
          </cell>
          <cell r="J1217">
            <v>22244625</v>
          </cell>
          <cell r="K1217">
            <v>0</v>
          </cell>
        </row>
        <row r="1218">
          <cell r="F1218">
            <v>25932324.600000001</v>
          </cell>
          <cell r="G1218">
            <v>0</v>
          </cell>
          <cell r="H1218">
            <v>25932324.600000001</v>
          </cell>
          <cell r="I1218">
            <v>0</v>
          </cell>
          <cell r="J1218">
            <v>25932324.600000001</v>
          </cell>
          <cell r="K1218">
            <v>0</v>
          </cell>
        </row>
        <row r="1219">
          <cell r="F1219">
            <v>1477125</v>
          </cell>
          <cell r="G1219">
            <v>0</v>
          </cell>
          <cell r="H1219">
            <v>1477125</v>
          </cell>
          <cell r="I1219">
            <v>0</v>
          </cell>
          <cell r="J1219">
            <v>1477125</v>
          </cell>
          <cell r="K1219">
            <v>0</v>
          </cell>
        </row>
        <row r="1220">
          <cell r="F1220">
            <v>162787859.33000001</v>
          </cell>
          <cell r="G1220">
            <v>0</v>
          </cell>
          <cell r="H1220">
            <v>162787859.33000001</v>
          </cell>
          <cell r="I1220">
            <v>0</v>
          </cell>
          <cell r="J1220">
            <v>162787859.33000001</v>
          </cell>
          <cell r="K1220">
            <v>0</v>
          </cell>
        </row>
        <row r="1221">
          <cell r="F1221">
            <v>29406727.350000001</v>
          </cell>
          <cell r="G1221">
            <v>0</v>
          </cell>
          <cell r="H1221">
            <v>29406727.350000001</v>
          </cell>
          <cell r="I1221">
            <v>0</v>
          </cell>
          <cell r="J1221">
            <v>29406727.350000001</v>
          </cell>
          <cell r="K1221">
            <v>0</v>
          </cell>
        </row>
        <row r="1222">
          <cell r="F1222">
            <v>241312500</v>
          </cell>
          <cell r="G1222">
            <v>0</v>
          </cell>
          <cell r="H1222">
            <v>241312500</v>
          </cell>
          <cell r="I1222">
            <v>0</v>
          </cell>
          <cell r="J1222">
            <v>241312500</v>
          </cell>
          <cell r="K1222">
            <v>0</v>
          </cell>
        </row>
        <row r="1223">
          <cell r="F1223">
            <v>80437500</v>
          </cell>
          <cell r="G1223">
            <v>0</v>
          </cell>
          <cell r="H1223">
            <v>80437500</v>
          </cell>
          <cell r="I1223">
            <v>0</v>
          </cell>
          <cell r="J1223">
            <v>80437500</v>
          </cell>
          <cell r="K1223">
            <v>0</v>
          </cell>
        </row>
        <row r="1224">
          <cell r="F1224">
            <v>146250000</v>
          </cell>
          <cell r="G1224">
            <v>0</v>
          </cell>
          <cell r="H1224">
            <v>146250000</v>
          </cell>
          <cell r="I1224">
            <v>0</v>
          </cell>
          <cell r="J1224">
            <v>146250000</v>
          </cell>
          <cell r="K1224">
            <v>0</v>
          </cell>
        </row>
        <row r="1225">
          <cell r="F1225">
            <v>54843750</v>
          </cell>
          <cell r="G1225">
            <v>0</v>
          </cell>
          <cell r="H1225">
            <v>54843750</v>
          </cell>
          <cell r="I1225">
            <v>0</v>
          </cell>
          <cell r="J1225">
            <v>54843750</v>
          </cell>
          <cell r="K1225">
            <v>0</v>
          </cell>
        </row>
        <row r="1226">
          <cell r="F1226">
            <v>14214107.699999999</v>
          </cell>
          <cell r="G1226">
            <v>0</v>
          </cell>
          <cell r="H1226">
            <v>14214107.699999999</v>
          </cell>
          <cell r="I1226">
            <v>0</v>
          </cell>
          <cell r="J1226">
            <v>14214107.699999999</v>
          </cell>
          <cell r="K1226">
            <v>0</v>
          </cell>
        </row>
        <row r="1227">
          <cell r="F1227">
            <v>15883270.65</v>
          </cell>
          <cell r="G1227">
            <v>0</v>
          </cell>
          <cell r="H1227">
            <v>15883270.65</v>
          </cell>
          <cell r="I1227">
            <v>0</v>
          </cell>
          <cell r="J1227">
            <v>15883270.65</v>
          </cell>
          <cell r="K1227">
            <v>0</v>
          </cell>
        </row>
        <row r="1228">
          <cell r="F1228">
            <v>28795435.989999998</v>
          </cell>
          <cell r="G1228">
            <v>0</v>
          </cell>
          <cell r="H1228">
            <v>28795435.989999998</v>
          </cell>
          <cell r="I1228">
            <v>0</v>
          </cell>
          <cell r="J1228">
            <v>28795435.989999998</v>
          </cell>
          <cell r="K1228">
            <v>0</v>
          </cell>
        </row>
        <row r="1229">
          <cell r="F1229">
            <v>26943970.949999999</v>
          </cell>
          <cell r="G1229">
            <v>0</v>
          </cell>
          <cell r="H1229">
            <v>26943970.949999999</v>
          </cell>
          <cell r="I1229">
            <v>0</v>
          </cell>
          <cell r="J1229">
            <v>26943970.949999999</v>
          </cell>
          <cell r="K1229">
            <v>0</v>
          </cell>
        </row>
        <row r="1230">
          <cell r="F1230">
            <v>4472984.59</v>
          </cell>
          <cell r="G1230">
            <v>0</v>
          </cell>
          <cell r="H1230">
            <v>4472984.59</v>
          </cell>
          <cell r="I1230">
            <v>0</v>
          </cell>
          <cell r="J1230">
            <v>4472984.59</v>
          </cell>
          <cell r="K1230">
            <v>0</v>
          </cell>
        </row>
        <row r="1231">
          <cell r="F1231">
            <v>3491946.9</v>
          </cell>
          <cell r="G1231">
            <v>0</v>
          </cell>
          <cell r="H1231">
            <v>3491946.9</v>
          </cell>
          <cell r="I1231">
            <v>0</v>
          </cell>
          <cell r="J1231">
            <v>3491946.9</v>
          </cell>
          <cell r="K1231">
            <v>0</v>
          </cell>
        </row>
        <row r="1232">
          <cell r="F1232">
            <v>104196350.7</v>
          </cell>
          <cell r="G1232">
            <v>0</v>
          </cell>
          <cell r="H1232">
            <v>104196350.7</v>
          </cell>
          <cell r="I1232">
            <v>0</v>
          </cell>
          <cell r="J1232">
            <v>104196350.7</v>
          </cell>
          <cell r="K1232">
            <v>0</v>
          </cell>
        </row>
        <row r="1233">
          <cell r="F1233">
            <v>6182669.0300000003</v>
          </cell>
          <cell r="G1233">
            <v>0</v>
          </cell>
          <cell r="H1233">
            <v>6182669.0300000003</v>
          </cell>
          <cell r="I1233">
            <v>0</v>
          </cell>
          <cell r="J1233">
            <v>6182669.0300000003</v>
          </cell>
          <cell r="K1233">
            <v>0</v>
          </cell>
        </row>
        <row r="1234">
          <cell r="F1234">
            <v>5257008.9000000004</v>
          </cell>
          <cell r="G1234">
            <v>0</v>
          </cell>
          <cell r="H1234">
            <v>5257008.9000000004</v>
          </cell>
          <cell r="I1234">
            <v>0</v>
          </cell>
          <cell r="J1234">
            <v>5257008.9000000004</v>
          </cell>
          <cell r="K1234">
            <v>0</v>
          </cell>
        </row>
        <row r="1235">
          <cell r="F1235">
            <v>146250000</v>
          </cell>
          <cell r="G1235">
            <v>0</v>
          </cell>
          <cell r="H1235">
            <v>146250000</v>
          </cell>
          <cell r="I1235">
            <v>0</v>
          </cell>
          <cell r="J1235">
            <v>146250000</v>
          </cell>
          <cell r="K1235">
            <v>0</v>
          </cell>
        </row>
        <row r="1236">
          <cell r="F1236">
            <v>13205311.76</v>
          </cell>
          <cell r="G1236">
            <v>0</v>
          </cell>
          <cell r="H1236">
            <v>13205311.76</v>
          </cell>
          <cell r="I1236">
            <v>0</v>
          </cell>
          <cell r="J1236">
            <v>13205311.76</v>
          </cell>
          <cell r="K1236">
            <v>0</v>
          </cell>
        </row>
        <row r="1237">
          <cell r="F1237">
            <v>15836684.18</v>
          </cell>
          <cell r="G1237">
            <v>0</v>
          </cell>
          <cell r="H1237">
            <v>15836684.18</v>
          </cell>
          <cell r="I1237">
            <v>0</v>
          </cell>
          <cell r="J1237">
            <v>15836684.18</v>
          </cell>
          <cell r="K1237">
            <v>0</v>
          </cell>
        </row>
        <row r="1238">
          <cell r="F1238">
            <v>13180936.279999999</v>
          </cell>
          <cell r="G1238">
            <v>0</v>
          </cell>
          <cell r="H1238">
            <v>13180936.279999999</v>
          </cell>
          <cell r="I1238">
            <v>0</v>
          </cell>
          <cell r="J1238">
            <v>13180936.279999999</v>
          </cell>
          <cell r="K1238">
            <v>0</v>
          </cell>
        </row>
        <row r="1239">
          <cell r="F1239">
            <v>796841955</v>
          </cell>
          <cell r="G1239">
            <v>0</v>
          </cell>
          <cell r="H1239">
            <v>796841955</v>
          </cell>
          <cell r="I1239">
            <v>0</v>
          </cell>
          <cell r="J1239">
            <v>796841955</v>
          </cell>
          <cell r="K1239">
            <v>0</v>
          </cell>
        </row>
        <row r="1240">
          <cell r="F1240">
            <v>6508125</v>
          </cell>
          <cell r="G1240">
            <v>0</v>
          </cell>
          <cell r="H1240">
            <v>6508125</v>
          </cell>
          <cell r="I1240">
            <v>0</v>
          </cell>
          <cell r="J1240">
            <v>6508125</v>
          </cell>
          <cell r="K1240">
            <v>0</v>
          </cell>
        </row>
        <row r="1241">
          <cell r="F1241">
            <v>27627575.629999999</v>
          </cell>
          <cell r="G1241">
            <v>0</v>
          </cell>
          <cell r="H1241">
            <v>27627575.629999999</v>
          </cell>
          <cell r="I1241">
            <v>0</v>
          </cell>
          <cell r="J1241">
            <v>27627575.629999999</v>
          </cell>
          <cell r="K1241">
            <v>0</v>
          </cell>
        </row>
        <row r="1242">
          <cell r="F1242">
            <v>2162557.7999999998</v>
          </cell>
          <cell r="G1242">
            <v>0</v>
          </cell>
          <cell r="H1242">
            <v>2162557.7999999998</v>
          </cell>
          <cell r="I1242">
            <v>0</v>
          </cell>
          <cell r="J1242">
            <v>2162557.7999999998</v>
          </cell>
          <cell r="K1242">
            <v>0</v>
          </cell>
        </row>
        <row r="1243">
          <cell r="F1243">
            <v>209137500</v>
          </cell>
          <cell r="G1243">
            <v>0</v>
          </cell>
          <cell r="H1243">
            <v>209137500</v>
          </cell>
          <cell r="I1243">
            <v>0</v>
          </cell>
          <cell r="J1243">
            <v>209137500</v>
          </cell>
          <cell r="K1243">
            <v>0</v>
          </cell>
        </row>
        <row r="1244">
          <cell r="F1244">
            <v>9300139.8800000008</v>
          </cell>
          <cell r="G1244">
            <v>0</v>
          </cell>
          <cell r="H1244">
            <v>9300139.8800000008</v>
          </cell>
          <cell r="I1244">
            <v>0</v>
          </cell>
          <cell r="J1244">
            <v>9300139.8800000008</v>
          </cell>
          <cell r="K1244">
            <v>0</v>
          </cell>
        </row>
        <row r="1245">
          <cell r="F1245">
            <v>83362500</v>
          </cell>
          <cell r="G1245">
            <v>0</v>
          </cell>
          <cell r="H1245">
            <v>83362500</v>
          </cell>
          <cell r="I1245">
            <v>0</v>
          </cell>
          <cell r="J1245">
            <v>83362500</v>
          </cell>
          <cell r="K1245">
            <v>0</v>
          </cell>
        </row>
        <row r="1246">
          <cell r="F1246">
            <v>139689862.65000001</v>
          </cell>
          <cell r="G1246">
            <v>0</v>
          </cell>
          <cell r="H1246">
            <v>139689862.65000001</v>
          </cell>
          <cell r="I1246">
            <v>0</v>
          </cell>
          <cell r="J1246">
            <v>139689862.65000001</v>
          </cell>
          <cell r="K1246">
            <v>0</v>
          </cell>
        </row>
        <row r="1247">
          <cell r="F1247">
            <v>7600799.7000000002</v>
          </cell>
          <cell r="G1247">
            <v>0</v>
          </cell>
          <cell r="H1247">
            <v>7600799.7000000002</v>
          </cell>
          <cell r="I1247">
            <v>0</v>
          </cell>
          <cell r="J1247">
            <v>7600799.7000000002</v>
          </cell>
          <cell r="K1247">
            <v>0</v>
          </cell>
        </row>
        <row r="1248">
          <cell r="F1248">
            <v>665652253.5</v>
          </cell>
          <cell r="G1248">
            <v>0</v>
          </cell>
          <cell r="H1248">
            <v>665652253.5</v>
          </cell>
          <cell r="I1248">
            <v>0</v>
          </cell>
          <cell r="J1248">
            <v>665652253.5</v>
          </cell>
          <cell r="K1248">
            <v>0</v>
          </cell>
        </row>
        <row r="1249">
          <cell r="F1249">
            <v>437653125</v>
          </cell>
          <cell r="G1249">
            <v>0</v>
          </cell>
          <cell r="H1249">
            <v>437653125</v>
          </cell>
          <cell r="I1249">
            <v>0</v>
          </cell>
          <cell r="J1249">
            <v>437653125</v>
          </cell>
          <cell r="K1249">
            <v>0</v>
          </cell>
        </row>
        <row r="1250">
          <cell r="F1250">
            <v>4650227.8899999997</v>
          </cell>
          <cell r="G1250">
            <v>0</v>
          </cell>
          <cell r="H1250">
            <v>4650227.8899999997</v>
          </cell>
          <cell r="I1250">
            <v>0</v>
          </cell>
          <cell r="J1250">
            <v>4650227.8899999997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3480464567.2199998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3480464567.2199998</v>
          </cell>
        </row>
        <row r="1253">
          <cell r="F1253">
            <v>8266955074.0499992</v>
          </cell>
          <cell r="G1253">
            <v>0</v>
          </cell>
          <cell r="H1253">
            <v>8266955074.0499992</v>
          </cell>
          <cell r="I1253">
            <v>0</v>
          </cell>
          <cell r="J1253">
            <v>8266955074.0499992</v>
          </cell>
          <cell r="K1253">
            <v>44750173677.239983</v>
          </cell>
        </row>
        <row r="1254">
          <cell r="F1254">
            <v>-52087047638.489998</v>
          </cell>
          <cell r="G1254">
            <v>0</v>
          </cell>
          <cell r="H1254">
            <v>-52087047638.489998</v>
          </cell>
          <cell r="I1254">
            <v>0</v>
          </cell>
          <cell r="J1254">
            <v>-52087047638.489998</v>
          </cell>
          <cell r="K1254">
            <v>0</v>
          </cell>
        </row>
        <row r="1255">
          <cell r="F1255">
            <v>-24664779449.82</v>
          </cell>
          <cell r="G1255">
            <v>0</v>
          </cell>
          <cell r="H1255">
            <v>-24664779449.82</v>
          </cell>
          <cell r="I1255">
            <v>0</v>
          </cell>
          <cell r="J1255">
            <v>-24664779449.82</v>
          </cell>
          <cell r="K1255">
            <v>-27726508790.939999</v>
          </cell>
        </row>
        <row r="1256">
          <cell r="F1256">
            <v>-4549031101.96</v>
          </cell>
          <cell r="G1256">
            <v>0</v>
          </cell>
          <cell r="H1256">
            <v>-4549031101.96</v>
          </cell>
          <cell r="I1256">
            <v>0</v>
          </cell>
          <cell r="J1256">
            <v>-4549031101.96</v>
          </cell>
          <cell r="K1256">
            <v>0</v>
          </cell>
        </row>
        <row r="1257">
          <cell r="F1257">
            <v>104655030589.89</v>
          </cell>
          <cell r="G1257">
            <v>0</v>
          </cell>
          <cell r="H1257">
            <v>104655030589.89</v>
          </cell>
          <cell r="I1257">
            <v>0</v>
          </cell>
          <cell r="J1257">
            <v>104655030589.89</v>
          </cell>
          <cell r="K1257">
            <v>13679197393.09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35500000</v>
          </cell>
        </row>
        <row r="1259">
          <cell r="F1259">
            <v>15963835.619999999</v>
          </cell>
          <cell r="G1259">
            <v>0</v>
          </cell>
          <cell r="H1259">
            <v>15963835.619999999</v>
          </cell>
          <cell r="I1259">
            <v>0</v>
          </cell>
          <cell r="J1259">
            <v>15963835.619999999</v>
          </cell>
          <cell r="K1259">
            <v>0</v>
          </cell>
        </row>
        <row r="1260">
          <cell r="F1260">
            <v>238667038.91</v>
          </cell>
          <cell r="G1260">
            <v>0</v>
          </cell>
          <cell r="H1260">
            <v>238667038.91</v>
          </cell>
          <cell r="I1260">
            <v>0</v>
          </cell>
          <cell r="J1260">
            <v>238667038.91</v>
          </cell>
          <cell r="K1260">
            <v>730987619.17999995</v>
          </cell>
        </row>
        <row r="1261">
          <cell r="F1261">
            <v>3334661.34</v>
          </cell>
          <cell r="G1261">
            <v>0</v>
          </cell>
          <cell r="H1261">
            <v>3334661.34</v>
          </cell>
          <cell r="I1261">
            <v>0</v>
          </cell>
          <cell r="J1261">
            <v>3334661.34</v>
          </cell>
          <cell r="K1261">
            <v>836867154.82000005</v>
          </cell>
        </row>
        <row r="1262">
          <cell r="F1262">
            <v>1072247196.11</v>
          </cell>
          <cell r="G1262">
            <v>0</v>
          </cell>
          <cell r="H1262">
            <v>1072247196.11</v>
          </cell>
          <cell r="I1262">
            <v>0</v>
          </cell>
          <cell r="J1262">
            <v>1072247196.11</v>
          </cell>
          <cell r="K1262">
            <v>1661858783.1600001</v>
          </cell>
        </row>
        <row r="1263">
          <cell r="F1263">
            <v>387700879.56</v>
          </cell>
          <cell r="G1263">
            <v>0</v>
          </cell>
          <cell r="H1263">
            <v>387700879.56</v>
          </cell>
          <cell r="I1263">
            <v>0</v>
          </cell>
          <cell r="J1263">
            <v>387700879.56</v>
          </cell>
          <cell r="K1263">
            <v>2736960737.1700001</v>
          </cell>
        </row>
        <row r="1264">
          <cell r="F1264">
            <v>14625061456.24</v>
          </cell>
          <cell r="G1264">
            <v>0</v>
          </cell>
          <cell r="H1264">
            <v>14625061456.24</v>
          </cell>
          <cell r="I1264">
            <v>0</v>
          </cell>
          <cell r="J1264">
            <v>14625061456.24</v>
          </cell>
          <cell r="K1264">
            <v>14744287825.75</v>
          </cell>
        </row>
        <row r="1265">
          <cell r="F1265">
            <v>29622597.25</v>
          </cell>
          <cell r="G1265">
            <v>0</v>
          </cell>
          <cell r="H1265">
            <v>29622597.25</v>
          </cell>
          <cell r="I1265">
            <v>0</v>
          </cell>
          <cell r="J1265">
            <v>29622597.25</v>
          </cell>
          <cell r="K1265">
            <v>57278115.710000001</v>
          </cell>
        </row>
        <row r="1266">
          <cell r="F1266">
            <v>124310.98</v>
          </cell>
          <cell r="G1266">
            <v>0</v>
          </cell>
          <cell r="H1266">
            <v>124310.98</v>
          </cell>
          <cell r="I1266">
            <v>0</v>
          </cell>
          <cell r="J1266">
            <v>124310.98</v>
          </cell>
          <cell r="K1266">
            <v>17229950.920000002</v>
          </cell>
        </row>
        <row r="1267">
          <cell r="F1267">
            <v>19496703767.720001</v>
          </cell>
          <cell r="G1267">
            <v>0</v>
          </cell>
          <cell r="H1267">
            <v>19496703767.720001</v>
          </cell>
          <cell r="I1267">
            <v>0</v>
          </cell>
          <cell r="J1267">
            <v>19496703767.720001</v>
          </cell>
          <cell r="K1267">
            <v>18373132286.200001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1074168698.6099999</v>
          </cell>
        </row>
        <row r="1269">
          <cell r="F1269">
            <v>23739350.109999999</v>
          </cell>
          <cell r="G1269">
            <v>0</v>
          </cell>
          <cell r="H1269">
            <v>23739350.109999999</v>
          </cell>
          <cell r="I1269">
            <v>0</v>
          </cell>
          <cell r="J1269">
            <v>23739350.109999999</v>
          </cell>
          <cell r="K1269">
            <v>29068818.739999998</v>
          </cell>
        </row>
        <row r="1270">
          <cell r="F1270">
            <v>85451099.099999994</v>
          </cell>
          <cell r="G1270">
            <v>0</v>
          </cell>
          <cell r="H1270">
            <v>85451099.099999994</v>
          </cell>
          <cell r="I1270">
            <v>0</v>
          </cell>
          <cell r="J1270">
            <v>85451099.099999994</v>
          </cell>
          <cell r="K1270">
            <v>102791316.81999999</v>
          </cell>
        </row>
        <row r="1271">
          <cell r="F1271">
            <v>13039080.140000001</v>
          </cell>
          <cell r="G1271">
            <v>0</v>
          </cell>
          <cell r="H1271">
            <v>13039080.140000001</v>
          </cell>
          <cell r="I1271">
            <v>0</v>
          </cell>
          <cell r="J1271">
            <v>13039080.140000001</v>
          </cell>
          <cell r="K1271">
            <v>18379183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-6208963.25</v>
          </cell>
        </row>
        <row r="1273">
          <cell r="F1273">
            <v>1176598344.6300001</v>
          </cell>
          <cell r="G1273">
            <v>0</v>
          </cell>
          <cell r="H1273">
            <v>1176598344.6300001</v>
          </cell>
          <cell r="I1273">
            <v>0</v>
          </cell>
          <cell r="J1273">
            <v>1176598344.6300001</v>
          </cell>
          <cell r="K1273">
            <v>898196117.66999996</v>
          </cell>
        </row>
        <row r="1274">
          <cell r="F1274">
            <v>4294402107.6500001</v>
          </cell>
          <cell r="G1274">
            <v>0</v>
          </cell>
          <cell r="H1274">
            <v>4294402107.6500001</v>
          </cell>
          <cell r="I1274">
            <v>0</v>
          </cell>
          <cell r="J1274">
            <v>4294402107.6500001</v>
          </cell>
          <cell r="K1274">
            <v>2404515439.0700002</v>
          </cell>
        </row>
        <row r="1275">
          <cell r="F1275">
            <v>87750000</v>
          </cell>
          <cell r="G1275">
            <v>0</v>
          </cell>
          <cell r="H1275">
            <v>87750000</v>
          </cell>
          <cell r="I1275">
            <v>0</v>
          </cell>
          <cell r="J1275">
            <v>87750000</v>
          </cell>
          <cell r="K1275">
            <v>0</v>
          </cell>
        </row>
        <row r="1276">
          <cell r="F1276">
            <v>504384344.10000002</v>
          </cell>
          <cell r="G1276">
            <v>0</v>
          </cell>
          <cell r="H1276">
            <v>504384344.10000002</v>
          </cell>
          <cell r="I1276">
            <v>0</v>
          </cell>
          <cell r="J1276">
            <v>504384344.10000002</v>
          </cell>
          <cell r="K1276">
            <v>475065599.79000002</v>
          </cell>
        </row>
        <row r="1277">
          <cell r="F1277">
            <v>66806.350000000006</v>
          </cell>
          <cell r="G1277">
            <v>0</v>
          </cell>
          <cell r="H1277">
            <v>66806.350000000006</v>
          </cell>
          <cell r="I1277">
            <v>0</v>
          </cell>
          <cell r="J1277">
            <v>66806.350000000006</v>
          </cell>
          <cell r="K1277">
            <v>0</v>
          </cell>
        </row>
        <row r="1278">
          <cell r="F1278">
            <v>3827840461.3200002</v>
          </cell>
          <cell r="G1278">
            <v>0</v>
          </cell>
          <cell r="H1278">
            <v>3827840461.3200002</v>
          </cell>
          <cell r="I1278">
            <v>0</v>
          </cell>
          <cell r="J1278">
            <v>3827840461.3200002</v>
          </cell>
          <cell r="K1278">
            <v>6455042993.5200005</v>
          </cell>
        </row>
        <row r="1279">
          <cell r="F1279">
            <v>2442104230.4200001</v>
          </cell>
          <cell r="G1279">
            <v>0</v>
          </cell>
          <cell r="H1279">
            <v>2442104230.4200001</v>
          </cell>
          <cell r="I1279">
            <v>0</v>
          </cell>
          <cell r="J1279">
            <v>2442104230.4200001</v>
          </cell>
          <cell r="K1279">
            <v>3954745092.9899998</v>
          </cell>
        </row>
        <row r="1280">
          <cell r="F1280">
            <v>8448281898.8599997</v>
          </cell>
          <cell r="G1280">
            <v>0</v>
          </cell>
          <cell r="H1280">
            <v>8448281898.8599997</v>
          </cell>
          <cell r="I1280">
            <v>0</v>
          </cell>
          <cell r="J1280">
            <v>8448281898.8599997</v>
          </cell>
          <cell r="K1280">
            <v>3778204793.9499998</v>
          </cell>
        </row>
        <row r="1281">
          <cell r="F1281">
            <v>10000000</v>
          </cell>
          <cell r="G1281">
            <v>0</v>
          </cell>
          <cell r="H1281">
            <v>10000000</v>
          </cell>
          <cell r="I1281">
            <v>0</v>
          </cell>
          <cell r="J1281">
            <v>10000000</v>
          </cell>
          <cell r="K1281">
            <v>0</v>
          </cell>
        </row>
        <row r="1282">
          <cell r="F1282">
            <v>10000000</v>
          </cell>
          <cell r="G1282">
            <v>0</v>
          </cell>
          <cell r="H1282">
            <v>10000000</v>
          </cell>
          <cell r="I1282">
            <v>0</v>
          </cell>
          <cell r="J1282">
            <v>10000000</v>
          </cell>
          <cell r="K1282">
            <v>0</v>
          </cell>
        </row>
        <row r="1283">
          <cell r="F1283">
            <v>2302123141.8699999</v>
          </cell>
          <cell r="G1283">
            <v>0</v>
          </cell>
          <cell r="H1283">
            <v>2302123141.8699999</v>
          </cell>
          <cell r="I1283">
            <v>0</v>
          </cell>
          <cell r="J1283">
            <v>2302123141.8699999</v>
          </cell>
          <cell r="K1283">
            <v>3762310403.5999999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5360500</v>
          </cell>
          <cell r="G1285">
            <v>0</v>
          </cell>
          <cell r="H1285">
            <v>5360500</v>
          </cell>
          <cell r="I1285">
            <v>0</v>
          </cell>
          <cell r="J1285">
            <v>5360500</v>
          </cell>
          <cell r="K1285">
            <v>1893312062.6600001</v>
          </cell>
        </row>
        <row r="1286">
          <cell r="F1286">
            <v>1706042329.6099999</v>
          </cell>
          <cell r="G1286">
            <v>0</v>
          </cell>
          <cell r="H1286">
            <v>1706042329.6099999</v>
          </cell>
          <cell r="I1286">
            <v>0</v>
          </cell>
          <cell r="J1286">
            <v>1706042329.6099999</v>
          </cell>
          <cell r="K1286">
            <v>0</v>
          </cell>
        </row>
        <row r="1287">
          <cell r="F1287">
            <v>286220854.24000001</v>
          </cell>
          <cell r="G1287">
            <v>0</v>
          </cell>
          <cell r="H1287">
            <v>286220854.24000001</v>
          </cell>
          <cell r="I1287">
            <v>0</v>
          </cell>
          <cell r="J1287">
            <v>286220854.24000001</v>
          </cell>
          <cell r="K1287">
            <v>1579321151.9400001</v>
          </cell>
        </row>
        <row r="1288">
          <cell r="F1288">
            <v>21150382.5</v>
          </cell>
          <cell r="G1288">
            <v>0</v>
          </cell>
          <cell r="H1288">
            <v>21150382.5</v>
          </cell>
          <cell r="I1288">
            <v>0</v>
          </cell>
          <cell r="J1288">
            <v>21150382.5</v>
          </cell>
          <cell r="K1288">
            <v>11193412229.1</v>
          </cell>
        </row>
        <row r="1289">
          <cell r="F1289">
            <v>16973129.91</v>
          </cell>
          <cell r="G1289">
            <v>0</v>
          </cell>
          <cell r="H1289">
            <v>16973129.91</v>
          </cell>
          <cell r="I1289">
            <v>0</v>
          </cell>
          <cell r="J1289">
            <v>16973129.91</v>
          </cell>
          <cell r="K1289">
            <v>0</v>
          </cell>
        </row>
        <row r="1290">
          <cell r="F1290">
            <v>7078625239.7299995</v>
          </cell>
          <cell r="G1290">
            <v>0</v>
          </cell>
          <cell r="H1290">
            <v>7078625239.7299995</v>
          </cell>
          <cell r="I1290">
            <v>0</v>
          </cell>
          <cell r="J1290">
            <v>7078625239.7299995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48105874232.339996</v>
          </cell>
          <cell r="G1295">
            <v>0</v>
          </cell>
          <cell r="H1295">
            <v>48105874232.339996</v>
          </cell>
          <cell r="I1295">
            <v>0</v>
          </cell>
          <cell r="J1295">
            <v>48105874232.339996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38610939171.300003</v>
          </cell>
        </row>
        <row r="1301">
          <cell r="F1301">
            <v>22729241.469999999</v>
          </cell>
          <cell r="G1301">
            <v>0</v>
          </cell>
          <cell r="H1301">
            <v>22729241.469999999</v>
          </cell>
          <cell r="I1301">
            <v>0</v>
          </cell>
          <cell r="J1301">
            <v>22729241.469999999</v>
          </cell>
          <cell r="K1301">
            <v>20605045.899999999</v>
          </cell>
        </row>
        <row r="1302">
          <cell r="F1302">
            <v>100621684.2</v>
          </cell>
          <cell r="G1302">
            <v>0</v>
          </cell>
          <cell r="H1302">
            <v>100621684.2</v>
          </cell>
          <cell r="I1302">
            <v>0</v>
          </cell>
          <cell r="J1302">
            <v>100621684.2</v>
          </cell>
          <cell r="K1302">
            <v>94895575.819999993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75130830745.619995</v>
          </cell>
          <cell r="G1304">
            <v>0</v>
          </cell>
          <cell r="H1304">
            <v>75130830745.619995</v>
          </cell>
          <cell r="I1304">
            <v>0</v>
          </cell>
          <cell r="J1304">
            <v>75130830745.619995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18743202649.349998</v>
          </cell>
          <cell r="G1306">
            <v>0</v>
          </cell>
          <cell r="H1306">
            <v>18743202649.349998</v>
          </cell>
          <cell r="I1306">
            <v>0</v>
          </cell>
          <cell r="J1306">
            <v>18743202649.349998</v>
          </cell>
          <cell r="K1306">
            <v>54912914264.910004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3871129878.6500001</v>
          </cell>
          <cell r="G1308">
            <v>0</v>
          </cell>
          <cell r="H1308">
            <v>3871129878.6500001</v>
          </cell>
          <cell r="I1308">
            <v>0</v>
          </cell>
          <cell r="J1308">
            <v>3871129878.6500001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41590413913.480003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37568.79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10000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808128033.55999994</v>
          </cell>
          <cell r="G1314">
            <v>0</v>
          </cell>
          <cell r="H1314">
            <v>808128033.55999994</v>
          </cell>
          <cell r="I1314">
            <v>0</v>
          </cell>
          <cell r="J1314">
            <v>808128033.55999994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40827831305.029999</v>
          </cell>
          <cell r="G1319">
            <v>0</v>
          </cell>
          <cell r="H1319">
            <v>40827831305.029999</v>
          </cell>
          <cell r="I1319">
            <v>0</v>
          </cell>
          <cell r="J1319">
            <v>40827831305.029999</v>
          </cell>
          <cell r="K1319">
            <v>31240627463.82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12871505648.83</v>
          </cell>
          <cell r="G1321">
            <v>0</v>
          </cell>
          <cell r="H1321">
            <v>12871505648.83</v>
          </cell>
          <cell r="I1321">
            <v>0</v>
          </cell>
          <cell r="J1321">
            <v>12871505648.83</v>
          </cell>
          <cell r="K1321">
            <v>12370304526.440001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26110199.609999999</v>
          </cell>
          <cell r="G1323">
            <v>0</v>
          </cell>
          <cell r="H1323">
            <v>26110199.609999999</v>
          </cell>
          <cell r="I1323">
            <v>0</v>
          </cell>
          <cell r="J1323">
            <v>26110199.609999999</v>
          </cell>
          <cell r="K1323">
            <v>45174467.259999998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1860476787.6700001</v>
          </cell>
          <cell r="G1327">
            <v>0</v>
          </cell>
          <cell r="H1327">
            <v>1860476787.6700001</v>
          </cell>
          <cell r="I1327">
            <v>0</v>
          </cell>
          <cell r="J1327">
            <v>1860476787.6700001</v>
          </cell>
          <cell r="K1327">
            <v>1592615902.73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>
            <v>293932191850.21997</v>
          </cell>
          <cell r="G1335">
            <v>0</v>
          </cell>
          <cell r="H1335">
            <v>293932191850.21997</v>
          </cell>
          <cell r="I1335">
            <v>0</v>
          </cell>
          <cell r="J1335">
            <v>293932191850.21997</v>
          </cell>
          <cell r="K1335">
            <v>243237653913.72006</v>
          </cell>
        </row>
        <row r="1336">
          <cell r="F1336">
            <v>302199146924.27002</v>
          </cell>
          <cell r="G1336">
            <v>0</v>
          </cell>
          <cell r="H1336">
            <v>302199146924.27002</v>
          </cell>
          <cell r="I1336">
            <v>0</v>
          </cell>
          <cell r="J1336">
            <v>302199146924.27002</v>
          </cell>
          <cell r="K1336">
            <v>287987827590.96002</v>
          </cell>
        </row>
        <row r="1338">
          <cell r="F1338">
            <v>357966743.13</v>
          </cell>
          <cell r="G1338">
            <v>0</v>
          </cell>
          <cell r="H1338">
            <v>357966743.13</v>
          </cell>
          <cell r="I1338">
            <v>0</v>
          </cell>
          <cell r="J1338">
            <v>357966743.13</v>
          </cell>
          <cell r="K1338">
            <v>411646648.57999998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F1340">
            <v>357966743.13</v>
          </cell>
          <cell r="G1340">
            <v>0</v>
          </cell>
          <cell r="H1340">
            <v>357966743.13</v>
          </cell>
          <cell r="I1340">
            <v>0</v>
          </cell>
          <cell r="J1340">
            <v>357966743.13</v>
          </cell>
          <cell r="K1340">
            <v>411646648.57999998</v>
          </cell>
        </row>
        <row r="1341">
          <cell r="F1341">
            <v>357966743.13</v>
          </cell>
          <cell r="G1341">
            <v>0</v>
          </cell>
          <cell r="H1341">
            <v>357966743.13</v>
          </cell>
          <cell r="I1341">
            <v>0</v>
          </cell>
          <cell r="J1341">
            <v>357966743.13</v>
          </cell>
          <cell r="K1341">
            <v>411646648.57999998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>
            <v>293314661</v>
          </cell>
          <cell r="G1354">
            <v>0</v>
          </cell>
          <cell r="H1354">
            <v>293314661</v>
          </cell>
          <cell r="I1354">
            <v>0</v>
          </cell>
          <cell r="J1354">
            <v>293314661</v>
          </cell>
          <cell r="K1354">
            <v>117072863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>
            <v>293314661</v>
          </cell>
          <cell r="G1356">
            <v>0</v>
          </cell>
          <cell r="H1356">
            <v>293314661</v>
          </cell>
          <cell r="I1356">
            <v>0</v>
          </cell>
          <cell r="J1356">
            <v>293314661</v>
          </cell>
          <cell r="K1356">
            <v>117072863</v>
          </cell>
        </row>
        <row r="1357">
          <cell r="F1357">
            <v>293314661</v>
          </cell>
          <cell r="G1357">
            <v>0</v>
          </cell>
          <cell r="H1357">
            <v>293314661</v>
          </cell>
          <cell r="I1357">
            <v>0</v>
          </cell>
          <cell r="J1357">
            <v>293314661</v>
          </cell>
          <cell r="K1357">
            <v>117072863</v>
          </cell>
        </row>
        <row r="1359">
          <cell r="F1359">
            <v>5105612.79</v>
          </cell>
          <cell r="G1359">
            <v>0</v>
          </cell>
          <cell r="H1359">
            <v>5105612.79</v>
          </cell>
          <cell r="I1359">
            <v>0</v>
          </cell>
          <cell r="J1359">
            <v>5105612.79</v>
          </cell>
          <cell r="K1359">
            <v>5552806.8600000003</v>
          </cell>
        </row>
        <row r="1360">
          <cell r="F1360">
            <v>22895230.09</v>
          </cell>
          <cell r="G1360">
            <v>0</v>
          </cell>
          <cell r="H1360">
            <v>22895230.09</v>
          </cell>
          <cell r="I1360">
            <v>0</v>
          </cell>
          <cell r="J1360">
            <v>22895230.09</v>
          </cell>
          <cell r="K1360">
            <v>14903203.02</v>
          </cell>
        </row>
        <row r="1361">
          <cell r="F1361">
            <v>39327174906.459999</v>
          </cell>
          <cell r="G1361">
            <v>0</v>
          </cell>
          <cell r="H1361">
            <v>39327174906.459999</v>
          </cell>
          <cell r="I1361">
            <v>0</v>
          </cell>
          <cell r="J1361">
            <v>39327174906.459999</v>
          </cell>
          <cell r="K1361">
            <v>22198815046.959999</v>
          </cell>
        </row>
        <row r="1362">
          <cell r="F1362">
            <v>166795369.12</v>
          </cell>
          <cell r="G1362">
            <v>0</v>
          </cell>
          <cell r="H1362">
            <v>166795369.12</v>
          </cell>
          <cell r="I1362">
            <v>0</v>
          </cell>
          <cell r="J1362">
            <v>166795369.12</v>
          </cell>
          <cell r="K1362">
            <v>230007107.27000001</v>
          </cell>
        </row>
        <row r="1363">
          <cell r="F1363">
            <v>1125869615.8699999</v>
          </cell>
          <cell r="G1363">
            <v>0</v>
          </cell>
          <cell r="H1363">
            <v>1125869615.8699999</v>
          </cell>
          <cell r="I1363">
            <v>0</v>
          </cell>
          <cell r="J1363">
            <v>1125869615.8699999</v>
          </cell>
          <cell r="K1363">
            <v>1308398505.98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487036.62</v>
          </cell>
        </row>
        <row r="1365">
          <cell r="F1365">
            <v>6383212.7999999998</v>
          </cell>
          <cell r="G1365">
            <v>0</v>
          </cell>
          <cell r="H1365">
            <v>6383212.7999999998</v>
          </cell>
          <cell r="I1365">
            <v>0</v>
          </cell>
          <cell r="J1365">
            <v>6383212.7999999998</v>
          </cell>
          <cell r="K1365">
            <v>3819586.24</v>
          </cell>
        </row>
        <row r="1366">
          <cell r="F1366">
            <v>251475977.77000001</v>
          </cell>
          <cell r="G1366">
            <v>0</v>
          </cell>
          <cell r="H1366">
            <v>251475977.77000001</v>
          </cell>
          <cell r="I1366">
            <v>0</v>
          </cell>
          <cell r="J1366">
            <v>251475977.77000001</v>
          </cell>
          <cell r="K1366">
            <v>223305091.36000001</v>
          </cell>
        </row>
        <row r="1367">
          <cell r="F1367">
            <v>1263795.26</v>
          </cell>
          <cell r="G1367">
            <v>0</v>
          </cell>
          <cell r="H1367">
            <v>1263795.26</v>
          </cell>
          <cell r="I1367">
            <v>0</v>
          </cell>
          <cell r="J1367">
            <v>1263795.26</v>
          </cell>
          <cell r="K1367">
            <v>3246886.07</v>
          </cell>
        </row>
        <row r="1368">
          <cell r="F1368">
            <v>90419.9</v>
          </cell>
          <cell r="G1368">
            <v>0</v>
          </cell>
          <cell r="H1368">
            <v>90419.9</v>
          </cell>
          <cell r="I1368">
            <v>0</v>
          </cell>
          <cell r="J1368">
            <v>90419.9</v>
          </cell>
          <cell r="K1368">
            <v>335522.82</v>
          </cell>
        </row>
        <row r="1369">
          <cell r="F1369">
            <v>19059763.050000001</v>
          </cell>
          <cell r="G1369">
            <v>0</v>
          </cell>
          <cell r="H1369">
            <v>19059763.050000001</v>
          </cell>
          <cell r="I1369">
            <v>0</v>
          </cell>
          <cell r="J1369">
            <v>19059763.050000001</v>
          </cell>
          <cell r="K1369">
            <v>45755758.119999997</v>
          </cell>
        </row>
        <row r="1370">
          <cell r="F1370">
            <v>2746520979.4099998</v>
          </cell>
          <cell r="G1370">
            <v>0</v>
          </cell>
          <cell r="H1370">
            <v>2746520979.4099998</v>
          </cell>
          <cell r="I1370">
            <v>0</v>
          </cell>
          <cell r="J1370">
            <v>2746520979.4099998</v>
          </cell>
          <cell r="K1370">
            <v>3329548797.04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>
            <v>187555921.06</v>
          </cell>
          <cell r="G1372">
            <v>0</v>
          </cell>
          <cell r="H1372">
            <v>187555921.06</v>
          </cell>
          <cell r="I1372">
            <v>0</v>
          </cell>
          <cell r="J1372">
            <v>187555921.06</v>
          </cell>
          <cell r="K1372">
            <v>199165350.66</v>
          </cell>
        </row>
        <row r="1373">
          <cell r="F1373">
            <v>11302945.74</v>
          </cell>
          <cell r="G1373">
            <v>0</v>
          </cell>
          <cell r="H1373">
            <v>11302945.74</v>
          </cell>
          <cell r="I1373">
            <v>0</v>
          </cell>
          <cell r="J1373">
            <v>11302945.74</v>
          </cell>
          <cell r="K1373">
            <v>2496307.42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>
            <v>25424250.719999999</v>
          </cell>
          <cell r="G1375">
            <v>0</v>
          </cell>
          <cell r="H1375">
            <v>25424250.719999999</v>
          </cell>
          <cell r="I1375">
            <v>0</v>
          </cell>
          <cell r="J1375">
            <v>25424250.719999999</v>
          </cell>
          <cell r="K1375">
            <v>42380596.359999999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>
            <v>1632999.27</v>
          </cell>
          <cell r="G1380">
            <v>0</v>
          </cell>
          <cell r="H1380">
            <v>1632999.27</v>
          </cell>
          <cell r="I1380">
            <v>0</v>
          </cell>
          <cell r="J1380">
            <v>1632999.27</v>
          </cell>
          <cell r="K1380">
            <v>1632999.27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>
            <v>19537318761.450001</v>
          </cell>
          <cell r="G1385">
            <v>0</v>
          </cell>
          <cell r="H1385">
            <v>19537318761.450001</v>
          </cell>
          <cell r="I1385">
            <v>0</v>
          </cell>
          <cell r="J1385">
            <v>19537318761.450001</v>
          </cell>
          <cell r="K1385">
            <v>16207078044.41</v>
          </cell>
        </row>
        <row r="1386">
          <cell r="F1386">
            <v>63435869760.759995</v>
          </cell>
          <cell r="G1386">
            <v>0</v>
          </cell>
          <cell r="H1386">
            <v>63435869760.759995</v>
          </cell>
          <cell r="I1386">
            <v>0</v>
          </cell>
          <cell r="J1386">
            <v>63435869760.759995</v>
          </cell>
          <cell r="K1386">
            <v>43816928646.479996</v>
          </cell>
        </row>
        <row r="1387">
          <cell r="F1387">
            <v>63435869760.759995</v>
          </cell>
          <cell r="G1387">
            <v>0</v>
          </cell>
          <cell r="H1387">
            <v>63435869760.759995</v>
          </cell>
          <cell r="I1387">
            <v>0</v>
          </cell>
          <cell r="J1387">
            <v>63435869760.759995</v>
          </cell>
          <cell r="K1387">
            <v>43816928646.479996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>
            <v>-438750000</v>
          </cell>
          <cell r="G1394">
            <v>0</v>
          </cell>
          <cell r="H1394">
            <v>-438750000</v>
          </cell>
          <cell r="I1394">
            <v>0</v>
          </cell>
          <cell r="J1394">
            <v>-438750000</v>
          </cell>
          <cell r="K1394">
            <v>-335361639.56</v>
          </cell>
        </row>
        <row r="1395">
          <cell r="F1395">
            <v>-438750000</v>
          </cell>
          <cell r="G1395">
            <v>0</v>
          </cell>
          <cell r="H1395">
            <v>-438750000</v>
          </cell>
          <cell r="I1395">
            <v>0</v>
          </cell>
          <cell r="J1395">
            <v>-438750000</v>
          </cell>
          <cell r="K1395">
            <v>-335361639.56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>
            <v>-2480901.67</v>
          </cell>
          <cell r="G1399">
            <v>0</v>
          </cell>
          <cell r="H1399">
            <v>-2480901.67</v>
          </cell>
          <cell r="I1399">
            <v>0</v>
          </cell>
          <cell r="J1399">
            <v>-2480901.67</v>
          </cell>
          <cell r="K1399">
            <v>0</v>
          </cell>
        </row>
        <row r="1400">
          <cell r="F1400">
            <v>-208376060.22999999</v>
          </cell>
          <cell r="G1400">
            <v>0</v>
          </cell>
          <cell r="H1400">
            <v>-208376060.22999999</v>
          </cell>
          <cell r="I1400">
            <v>0</v>
          </cell>
          <cell r="J1400">
            <v>-208376060.22999999</v>
          </cell>
          <cell r="K1400">
            <v>0</v>
          </cell>
        </row>
        <row r="1401">
          <cell r="F1401">
            <v>-15164389.76</v>
          </cell>
          <cell r="G1401">
            <v>0</v>
          </cell>
          <cell r="H1401">
            <v>-15164389.76</v>
          </cell>
          <cell r="I1401">
            <v>0</v>
          </cell>
          <cell r="J1401">
            <v>-15164389.76</v>
          </cell>
          <cell r="K1401">
            <v>0</v>
          </cell>
        </row>
        <row r="1402">
          <cell r="F1402">
            <v>-103412732.38</v>
          </cell>
          <cell r="G1402">
            <v>0</v>
          </cell>
          <cell r="H1402">
            <v>-103412732.38</v>
          </cell>
          <cell r="I1402">
            <v>0</v>
          </cell>
          <cell r="J1402">
            <v>-103412732.38</v>
          </cell>
          <cell r="K1402">
            <v>0</v>
          </cell>
        </row>
        <row r="1403">
          <cell r="F1403">
            <v>-1298182.69</v>
          </cell>
          <cell r="G1403">
            <v>0</v>
          </cell>
          <cell r="H1403">
            <v>-1298182.69</v>
          </cell>
          <cell r="I1403">
            <v>0</v>
          </cell>
          <cell r="J1403">
            <v>-1298182.69</v>
          </cell>
          <cell r="K1403">
            <v>0</v>
          </cell>
        </row>
        <row r="1404">
          <cell r="F1404">
            <v>-15298656921.870001</v>
          </cell>
          <cell r="G1404">
            <v>0</v>
          </cell>
          <cell r="H1404">
            <v>-15298656921.870001</v>
          </cell>
          <cell r="I1404">
            <v>0</v>
          </cell>
          <cell r="J1404">
            <v>-15298656921.870001</v>
          </cell>
          <cell r="K1404">
            <v>-3101365183.5900002</v>
          </cell>
        </row>
        <row r="1405"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>
            <v>-3245247959.3800001</v>
          </cell>
          <cell r="G1406">
            <v>0</v>
          </cell>
          <cell r="H1406">
            <v>-3245247959.3800001</v>
          </cell>
          <cell r="I1406">
            <v>0</v>
          </cell>
          <cell r="J1406">
            <v>-3245247959.3800001</v>
          </cell>
          <cell r="K1406">
            <v>-4307150869.0100002</v>
          </cell>
        </row>
        <row r="1407"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>
            <v>46.29</v>
          </cell>
          <cell r="G1408">
            <v>0</v>
          </cell>
          <cell r="H1408">
            <v>46.29</v>
          </cell>
          <cell r="I1408">
            <v>0</v>
          </cell>
          <cell r="J1408">
            <v>46.29</v>
          </cell>
          <cell r="K1408">
            <v>0</v>
          </cell>
        </row>
        <row r="1409">
          <cell r="F1409">
            <v>-7151470838.1099997</v>
          </cell>
          <cell r="G1409">
            <v>0</v>
          </cell>
          <cell r="H1409">
            <v>-7151470838.1099997</v>
          </cell>
          <cell r="I1409">
            <v>0</v>
          </cell>
          <cell r="J1409">
            <v>-7151470838.1099997</v>
          </cell>
          <cell r="K1409">
            <v>-4130681698.6199999</v>
          </cell>
        </row>
        <row r="1410">
          <cell r="F1410">
            <v>181503.69</v>
          </cell>
          <cell r="G1410">
            <v>0</v>
          </cell>
          <cell r="H1410">
            <v>181503.69</v>
          </cell>
          <cell r="I1410">
            <v>0</v>
          </cell>
          <cell r="J1410">
            <v>181503.69</v>
          </cell>
          <cell r="K1410">
            <v>-735940.46</v>
          </cell>
        </row>
        <row r="1411">
          <cell r="F1411">
            <v>4048202.49</v>
          </cell>
          <cell r="G1411">
            <v>0</v>
          </cell>
          <cell r="H1411">
            <v>4048202.49</v>
          </cell>
          <cell r="I1411">
            <v>0</v>
          </cell>
          <cell r="J1411">
            <v>4048202.49</v>
          </cell>
          <cell r="K1411">
            <v>-97191566.900000006</v>
          </cell>
        </row>
        <row r="1412">
          <cell r="F1412">
            <v>1360339.44</v>
          </cell>
          <cell r="G1412">
            <v>0</v>
          </cell>
          <cell r="H1412">
            <v>1360339.44</v>
          </cell>
          <cell r="I1412">
            <v>0</v>
          </cell>
          <cell r="J1412">
            <v>1360339.44</v>
          </cell>
          <cell r="K1412">
            <v>-4245589.67</v>
          </cell>
        </row>
        <row r="1413">
          <cell r="F1413">
            <v>11286893.84</v>
          </cell>
          <cell r="G1413">
            <v>0</v>
          </cell>
          <cell r="H1413">
            <v>11286893.84</v>
          </cell>
          <cell r="I1413">
            <v>0</v>
          </cell>
          <cell r="J1413">
            <v>11286893.84</v>
          </cell>
          <cell r="K1413">
            <v>-39893086.270000003</v>
          </cell>
        </row>
        <row r="1414">
          <cell r="F1414">
            <v>48702.87</v>
          </cell>
          <cell r="G1414">
            <v>0</v>
          </cell>
          <cell r="H1414">
            <v>48702.87</v>
          </cell>
          <cell r="I1414">
            <v>0</v>
          </cell>
          <cell r="J1414">
            <v>48702.87</v>
          </cell>
          <cell r="K1414">
            <v>-885837.8</v>
          </cell>
        </row>
        <row r="1415">
          <cell r="F1415">
            <v>-1856651002.54</v>
          </cell>
          <cell r="G1415">
            <v>0</v>
          </cell>
          <cell r="H1415">
            <v>-1856651002.54</v>
          </cell>
          <cell r="I1415">
            <v>0</v>
          </cell>
          <cell r="J1415">
            <v>-1856651002.54</v>
          </cell>
          <cell r="K1415">
            <v>-1473387455.4200001</v>
          </cell>
        </row>
        <row r="1416">
          <cell r="F1416">
            <v>-27865833300.010002</v>
          </cell>
          <cell r="G1416">
            <v>0</v>
          </cell>
          <cell r="H1416">
            <v>-27865833300.010002</v>
          </cell>
          <cell r="I1416">
            <v>0</v>
          </cell>
          <cell r="J1416">
            <v>-27865833300.010002</v>
          </cell>
          <cell r="K1416">
            <v>-13155537227.74</v>
          </cell>
        </row>
        <row r="1417">
          <cell r="F1417">
            <v>-28304583300.010002</v>
          </cell>
          <cell r="G1417">
            <v>0</v>
          </cell>
          <cell r="H1417">
            <v>-28304583300.010002</v>
          </cell>
          <cell r="I1417">
            <v>0</v>
          </cell>
          <cell r="J1417">
            <v>-28304583300.010002</v>
          </cell>
          <cell r="K1417">
            <v>-13490898867.299997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1278580.79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7302214.3300000001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-532548.27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1674285.04</v>
          </cell>
        </row>
        <row r="1438"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2586.98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146461.92000000001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-3.48</v>
          </cell>
        </row>
        <row r="1441">
          <cell r="F1441">
            <v>2271262.5</v>
          </cell>
          <cell r="G1441">
            <v>0</v>
          </cell>
          <cell r="H1441">
            <v>2271262.5</v>
          </cell>
          <cell r="I1441">
            <v>0</v>
          </cell>
          <cell r="J1441">
            <v>2271262.5</v>
          </cell>
          <cell r="K1441">
            <v>0</v>
          </cell>
        </row>
        <row r="1442"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18459988.289999999</v>
          </cell>
        </row>
        <row r="1443">
          <cell r="F1443">
            <v>20056765.949999999</v>
          </cell>
          <cell r="G1443">
            <v>0</v>
          </cell>
          <cell r="H1443">
            <v>20056765.949999999</v>
          </cell>
          <cell r="I1443">
            <v>0</v>
          </cell>
          <cell r="J1443">
            <v>20056765.949999999</v>
          </cell>
          <cell r="K1443">
            <v>20037218.16</v>
          </cell>
        </row>
        <row r="1444">
          <cell r="F1444">
            <v>31687.99</v>
          </cell>
          <cell r="G1444">
            <v>0</v>
          </cell>
          <cell r="H1444">
            <v>31687.99</v>
          </cell>
          <cell r="I1444">
            <v>0</v>
          </cell>
          <cell r="J1444">
            <v>31687.99</v>
          </cell>
          <cell r="K1444">
            <v>110146259.03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281083.39</v>
          </cell>
        </row>
        <row r="1446"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4995028.58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16973775</v>
          </cell>
        </row>
        <row r="1448">
          <cell r="F1448">
            <v>63977647.5</v>
          </cell>
          <cell r="G1448">
            <v>0</v>
          </cell>
          <cell r="H1448">
            <v>63977647.5</v>
          </cell>
          <cell r="I1448">
            <v>0</v>
          </cell>
          <cell r="J1448">
            <v>63977647.5</v>
          </cell>
          <cell r="K1448">
            <v>0</v>
          </cell>
        </row>
        <row r="1449">
          <cell r="F1449">
            <v>-63977647.5</v>
          </cell>
          <cell r="G1449">
            <v>0</v>
          </cell>
          <cell r="H1449">
            <v>-63977647.5</v>
          </cell>
          <cell r="I1449">
            <v>0</v>
          </cell>
          <cell r="J1449">
            <v>-63977647.5</v>
          </cell>
          <cell r="K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13471020.369999999</v>
          </cell>
        </row>
        <row r="1451">
          <cell r="F1451">
            <v>15186559.050000001</v>
          </cell>
          <cell r="G1451">
            <v>0</v>
          </cell>
          <cell r="H1451">
            <v>15186559.050000001</v>
          </cell>
          <cell r="I1451">
            <v>0</v>
          </cell>
          <cell r="J1451">
            <v>15186559.050000001</v>
          </cell>
          <cell r="K1451">
            <v>12958743.130000001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31916.5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12167446.050000001</v>
          </cell>
        </row>
        <row r="1454">
          <cell r="F1454">
            <v>34593009.75</v>
          </cell>
          <cell r="G1454">
            <v>0</v>
          </cell>
          <cell r="H1454">
            <v>34593009.75</v>
          </cell>
          <cell r="I1454">
            <v>0</v>
          </cell>
          <cell r="J1454">
            <v>34593009.75</v>
          </cell>
          <cell r="K1454">
            <v>176916337.22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68941850.939999998</v>
          </cell>
        </row>
        <row r="1456">
          <cell r="F1456">
            <v>3953.14</v>
          </cell>
          <cell r="G1456">
            <v>0</v>
          </cell>
          <cell r="H1456">
            <v>3953.14</v>
          </cell>
          <cell r="I1456">
            <v>0</v>
          </cell>
          <cell r="J1456">
            <v>3953.14</v>
          </cell>
          <cell r="K1456">
            <v>21538602.82</v>
          </cell>
        </row>
        <row r="1457"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12782680.109999999</v>
          </cell>
        </row>
        <row r="1458">
          <cell r="F1458">
            <v>241383593.59</v>
          </cell>
          <cell r="G1458">
            <v>0</v>
          </cell>
          <cell r="H1458">
            <v>241383593.59</v>
          </cell>
          <cell r="I1458">
            <v>0</v>
          </cell>
          <cell r="J1458">
            <v>241383593.59</v>
          </cell>
          <cell r="K1458">
            <v>-2673017.3199999998</v>
          </cell>
        </row>
        <row r="1459"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-2.3199999999999998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796876.08</v>
          </cell>
        </row>
        <row r="1461"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42782235.659999996</v>
          </cell>
        </row>
        <row r="1462">
          <cell r="F1462">
            <v>351</v>
          </cell>
          <cell r="G1462">
            <v>0</v>
          </cell>
          <cell r="H1462">
            <v>351</v>
          </cell>
          <cell r="I1462">
            <v>0</v>
          </cell>
          <cell r="J1462">
            <v>351</v>
          </cell>
          <cell r="K1462">
            <v>0</v>
          </cell>
        </row>
        <row r="1463">
          <cell r="F1463">
            <v>313527182.97000003</v>
          </cell>
          <cell r="G1463">
            <v>0</v>
          </cell>
          <cell r="H1463">
            <v>313527182.97000003</v>
          </cell>
          <cell r="I1463">
            <v>0</v>
          </cell>
          <cell r="J1463">
            <v>313527182.97000003</v>
          </cell>
          <cell r="K1463">
            <v>540479619</v>
          </cell>
        </row>
        <row r="1464">
          <cell r="F1464">
            <v>215892.84</v>
          </cell>
          <cell r="G1464">
            <v>0</v>
          </cell>
          <cell r="H1464">
            <v>215892.84</v>
          </cell>
          <cell r="I1464">
            <v>0</v>
          </cell>
          <cell r="J1464">
            <v>215892.84</v>
          </cell>
          <cell r="K1464">
            <v>23607.22</v>
          </cell>
        </row>
        <row r="1465">
          <cell r="F1465">
            <v>209518.02</v>
          </cell>
          <cell r="G1465">
            <v>0</v>
          </cell>
          <cell r="H1465">
            <v>209518.02</v>
          </cell>
          <cell r="I1465">
            <v>0</v>
          </cell>
          <cell r="J1465">
            <v>209518.02</v>
          </cell>
          <cell r="K1465">
            <v>108744.28</v>
          </cell>
        </row>
        <row r="1466"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>
            <v>70045832.530000001</v>
          </cell>
          <cell r="G1467">
            <v>0</v>
          </cell>
          <cell r="H1467">
            <v>70045832.530000001</v>
          </cell>
          <cell r="I1467">
            <v>0</v>
          </cell>
          <cell r="J1467">
            <v>70045832.530000001</v>
          </cell>
          <cell r="K1467">
            <v>84705817.310000002</v>
          </cell>
        </row>
        <row r="1468"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669630521.01999998</v>
          </cell>
        </row>
        <row r="1469"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>
            <v>683152.53</v>
          </cell>
          <cell r="G1470">
            <v>0</v>
          </cell>
          <cell r="H1470">
            <v>683152.53</v>
          </cell>
          <cell r="I1470">
            <v>0</v>
          </cell>
          <cell r="J1470">
            <v>683152.53</v>
          </cell>
          <cell r="K1470">
            <v>531163.79</v>
          </cell>
        </row>
        <row r="1471"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20030178.16</v>
          </cell>
        </row>
        <row r="1472">
          <cell r="F1472">
            <v>7471399.5899999999</v>
          </cell>
          <cell r="G1472">
            <v>0</v>
          </cell>
          <cell r="H1472">
            <v>7471399.5899999999</v>
          </cell>
          <cell r="I1472">
            <v>0</v>
          </cell>
          <cell r="J1472">
            <v>7471399.5899999999</v>
          </cell>
          <cell r="K1472">
            <v>11860567.4</v>
          </cell>
        </row>
        <row r="1473">
          <cell r="F1473">
            <v>32549006.809999999</v>
          </cell>
          <cell r="G1473">
            <v>0</v>
          </cell>
          <cell r="H1473">
            <v>32549006.809999999</v>
          </cell>
          <cell r="I1473">
            <v>0</v>
          </cell>
          <cell r="J1473">
            <v>32549006.809999999</v>
          </cell>
          <cell r="K1473">
            <v>12877512.02</v>
          </cell>
        </row>
        <row r="1474"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424239283.88999999</v>
          </cell>
        </row>
        <row r="1475">
          <cell r="F1475">
            <v>53247808.960000001</v>
          </cell>
          <cell r="G1475">
            <v>0</v>
          </cell>
          <cell r="H1475">
            <v>53247808.960000001</v>
          </cell>
          <cell r="I1475">
            <v>0</v>
          </cell>
          <cell r="J1475">
            <v>53247808.960000001</v>
          </cell>
          <cell r="K1475">
            <v>16068526.380000001</v>
          </cell>
        </row>
        <row r="1476">
          <cell r="F1476">
            <v>460353519.86000001</v>
          </cell>
          <cell r="G1476">
            <v>0</v>
          </cell>
          <cell r="H1476">
            <v>460353519.86000001</v>
          </cell>
          <cell r="I1476">
            <v>0</v>
          </cell>
          <cell r="J1476">
            <v>460353519.86000001</v>
          </cell>
          <cell r="K1476">
            <v>183123331.78999999</v>
          </cell>
        </row>
        <row r="1477">
          <cell r="F1477">
            <v>6033914.3600000003</v>
          </cell>
          <cell r="G1477">
            <v>0</v>
          </cell>
          <cell r="H1477">
            <v>6033914.3600000003</v>
          </cell>
          <cell r="I1477">
            <v>0</v>
          </cell>
          <cell r="J1477">
            <v>6033914.3600000003</v>
          </cell>
          <cell r="K1477">
            <v>2900551.25</v>
          </cell>
        </row>
        <row r="1478">
          <cell r="F1478">
            <v>771.51</v>
          </cell>
          <cell r="G1478">
            <v>0</v>
          </cell>
          <cell r="H1478">
            <v>771.51</v>
          </cell>
          <cell r="I1478">
            <v>0</v>
          </cell>
          <cell r="J1478">
            <v>771.51</v>
          </cell>
          <cell r="K1478">
            <v>771.51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>
            <v>-12469.71</v>
          </cell>
          <cell r="G1480">
            <v>0</v>
          </cell>
          <cell r="H1480">
            <v>-12469.71</v>
          </cell>
          <cell r="I1480">
            <v>0</v>
          </cell>
          <cell r="J1480">
            <v>-12469.71</v>
          </cell>
          <cell r="K1480">
            <v>-12469.71</v>
          </cell>
        </row>
        <row r="1481">
          <cell r="F1481">
            <v>59272654.280000001</v>
          </cell>
          <cell r="G1481">
            <v>0</v>
          </cell>
          <cell r="H1481">
            <v>59272654.280000001</v>
          </cell>
          <cell r="I1481">
            <v>0</v>
          </cell>
          <cell r="J1481">
            <v>59272654.280000001</v>
          </cell>
          <cell r="K1481">
            <v>69531566.069999993</v>
          </cell>
        </row>
        <row r="1482">
          <cell r="F1482">
            <v>1217071243.3699999</v>
          </cell>
          <cell r="G1482">
            <v>0</v>
          </cell>
          <cell r="H1482">
            <v>1217071243.3699999</v>
          </cell>
          <cell r="I1482">
            <v>0</v>
          </cell>
          <cell r="J1482">
            <v>1217071243.3699999</v>
          </cell>
          <cell r="K1482">
            <v>566530198.91999996</v>
          </cell>
        </row>
        <row r="1483">
          <cell r="F1483">
            <v>1067442.3700000001</v>
          </cell>
          <cell r="G1483">
            <v>0</v>
          </cell>
          <cell r="H1483">
            <v>1067442.3700000001</v>
          </cell>
          <cell r="I1483">
            <v>0</v>
          </cell>
          <cell r="J1483">
            <v>1067442.3700000001</v>
          </cell>
          <cell r="K1483">
            <v>1199211.3</v>
          </cell>
        </row>
        <row r="1484">
          <cell r="F1484">
            <v>252956164.37</v>
          </cell>
          <cell r="G1484">
            <v>0</v>
          </cell>
          <cell r="H1484">
            <v>252956164.37</v>
          </cell>
          <cell r="I1484">
            <v>0</v>
          </cell>
          <cell r="J1484">
            <v>252956164.37</v>
          </cell>
          <cell r="K1484">
            <v>254191256.83000001</v>
          </cell>
        </row>
        <row r="1485">
          <cell r="F1485">
            <v>2058219.18</v>
          </cell>
          <cell r="G1485">
            <v>0</v>
          </cell>
          <cell r="H1485">
            <v>2058219.18</v>
          </cell>
          <cell r="I1485">
            <v>0</v>
          </cell>
          <cell r="J1485">
            <v>2058219.18</v>
          </cell>
          <cell r="K1485">
            <v>154221311.47999999</v>
          </cell>
        </row>
        <row r="1486">
          <cell r="F1486">
            <v>33298630.140000001</v>
          </cell>
          <cell r="G1486">
            <v>0</v>
          </cell>
          <cell r="H1486">
            <v>33298630.140000001</v>
          </cell>
          <cell r="I1486">
            <v>0</v>
          </cell>
          <cell r="J1486">
            <v>33298630.140000001</v>
          </cell>
          <cell r="K1486">
            <v>0</v>
          </cell>
        </row>
        <row r="1487">
          <cell r="F1487">
            <v>80597260.269999996</v>
          </cell>
          <cell r="G1487">
            <v>0</v>
          </cell>
          <cell r="H1487">
            <v>80597260.269999996</v>
          </cell>
          <cell r="I1487">
            <v>0</v>
          </cell>
          <cell r="J1487">
            <v>80597260.269999996</v>
          </cell>
          <cell r="K1487">
            <v>181466871.58000001</v>
          </cell>
        </row>
        <row r="1488">
          <cell r="F1488">
            <v>2079725226.1199999</v>
          </cell>
          <cell r="G1488">
            <v>0</v>
          </cell>
          <cell r="H1488">
            <v>2079725226.1199999</v>
          </cell>
          <cell r="I1488">
            <v>0</v>
          </cell>
          <cell r="J1488">
            <v>2079725226.1199999</v>
          </cell>
          <cell r="K1488">
            <v>958616312.44000006</v>
          </cell>
        </row>
        <row r="1489">
          <cell r="F1489">
            <v>-2231023.83</v>
          </cell>
          <cell r="G1489">
            <v>0</v>
          </cell>
          <cell r="H1489">
            <v>-2231023.83</v>
          </cell>
          <cell r="I1489">
            <v>0</v>
          </cell>
          <cell r="J1489">
            <v>-2231023.83</v>
          </cell>
          <cell r="K1489">
            <v>0</v>
          </cell>
        </row>
        <row r="1490"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3295522.88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-38702.370000000003</v>
          </cell>
        </row>
        <row r="1492"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>
            <v>-61772.99</v>
          </cell>
          <cell r="G1493">
            <v>0</v>
          </cell>
          <cell r="H1493">
            <v>-61772.99</v>
          </cell>
          <cell r="I1493">
            <v>0</v>
          </cell>
          <cell r="J1493">
            <v>-61772.99</v>
          </cell>
          <cell r="K1493">
            <v>0</v>
          </cell>
        </row>
        <row r="1494">
          <cell r="F1494">
            <v>554023683.67999995</v>
          </cell>
          <cell r="G1494">
            <v>0</v>
          </cell>
          <cell r="H1494">
            <v>554023683.67999995</v>
          </cell>
          <cell r="I1494">
            <v>0</v>
          </cell>
          <cell r="J1494">
            <v>554023683.67999995</v>
          </cell>
          <cell r="K1494">
            <v>516151927.45999998</v>
          </cell>
        </row>
        <row r="1495">
          <cell r="F1495">
            <v>1016666.95</v>
          </cell>
          <cell r="G1495">
            <v>0</v>
          </cell>
          <cell r="H1495">
            <v>1016666.95</v>
          </cell>
          <cell r="I1495">
            <v>0</v>
          </cell>
          <cell r="J1495">
            <v>1016666.95</v>
          </cell>
          <cell r="K1495">
            <v>8006813.3099999996</v>
          </cell>
        </row>
        <row r="1496">
          <cell r="F1496">
            <v>230039</v>
          </cell>
          <cell r="G1496">
            <v>0</v>
          </cell>
          <cell r="H1496">
            <v>230039</v>
          </cell>
          <cell r="I1496">
            <v>0</v>
          </cell>
          <cell r="J1496">
            <v>230039</v>
          </cell>
          <cell r="K1496">
            <v>24972258.789999999</v>
          </cell>
        </row>
        <row r="1497">
          <cell r="F1497">
            <v>18933690.280000001</v>
          </cell>
          <cell r="G1497">
            <v>0</v>
          </cell>
          <cell r="H1497">
            <v>18933690.280000001</v>
          </cell>
          <cell r="I1497">
            <v>0</v>
          </cell>
          <cell r="J1497">
            <v>18933690.280000001</v>
          </cell>
          <cell r="K1497">
            <v>49787216.770000003</v>
          </cell>
        </row>
        <row r="1498">
          <cell r="F1498">
            <v>144665942.77000001</v>
          </cell>
          <cell r="G1498">
            <v>0</v>
          </cell>
          <cell r="H1498">
            <v>144665942.77000001</v>
          </cell>
          <cell r="I1498">
            <v>0</v>
          </cell>
          <cell r="J1498">
            <v>144665942.77000001</v>
          </cell>
          <cell r="K1498">
            <v>112043363.93000001</v>
          </cell>
        </row>
        <row r="1499">
          <cell r="F1499">
            <v>131663370.02</v>
          </cell>
          <cell r="G1499">
            <v>0</v>
          </cell>
          <cell r="H1499">
            <v>131663370.02</v>
          </cell>
          <cell r="I1499">
            <v>0</v>
          </cell>
          <cell r="J1499">
            <v>131663370.02</v>
          </cell>
          <cell r="K1499">
            <v>141147864.28</v>
          </cell>
        </row>
        <row r="1500">
          <cell r="F1500">
            <v>62585233.549999997</v>
          </cell>
          <cell r="G1500">
            <v>0</v>
          </cell>
          <cell r="H1500">
            <v>62585233.549999997</v>
          </cell>
          <cell r="I1500">
            <v>0</v>
          </cell>
          <cell r="J1500">
            <v>62585233.549999997</v>
          </cell>
          <cell r="K1500">
            <v>58786622.390000001</v>
          </cell>
        </row>
        <row r="1501">
          <cell r="F1501">
            <v>373711221.82999998</v>
          </cell>
          <cell r="G1501">
            <v>0</v>
          </cell>
          <cell r="H1501">
            <v>373711221.82999998</v>
          </cell>
          <cell r="I1501">
            <v>0</v>
          </cell>
          <cell r="J1501">
            <v>373711221.82999998</v>
          </cell>
          <cell r="K1501">
            <v>373711221.82999998</v>
          </cell>
        </row>
        <row r="1502">
          <cell r="F1502">
            <v>47343832.509999998</v>
          </cell>
          <cell r="G1502">
            <v>0</v>
          </cell>
          <cell r="H1502">
            <v>47343832.509999998</v>
          </cell>
          <cell r="I1502">
            <v>0</v>
          </cell>
          <cell r="J1502">
            <v>47343832.509999998</v>
          </cell>
          <cell r="K1502">
            <v>47343832.509999998</v>
          </cell>
        </row>
        <row r="1503">
          <cell r="F1503">
            <v>23656538.190000001</v>
          </cell>
          <cell r="G1503">
            <v>0</v>
          </cell>
          <cell r="H1503">
            <v>23656538.190000001</v>
          </cell>
          <cell r="I1503">
            <v>0</v>
          </cell>
          <cell r="J1503">
            <v>23656538.190000001</v>
          </cell>
          <cell r="K1503">
            <v>26276702.190000001</v>
          </cell>
        </row>
        <row r="1504">
          <cell r="F1504">
            <v>79139635.959999993</v>
          </cell>
          <cell r="G1504">
            <v>0</v>
          </cell>
          <cell r="H1504">
            <v>79139635.959999993</v>
          </cell>
          <cell r="I1504">
            <v>0</v>
          </cell>
          <cell r="J1504">
            <v>79139635.959999993</v>
          </cell>
          <cell r="K1504">
            <v>0</v>
          </cell>
        </row>
        <row r="1505">
          <cell r="F1505">
            <v>128365503.83</v>
          </cell>
          <cell r="G1505">
            <v>0</v>
          </cell>
          <cell r="H1505">
            <v>128365503.83</v>
          </cell>
          <cell r="I1505">
            <v>0</v>
          </cell>
          <cell r="J1505">
            <v>128365503.83</v>
          </cell>
          <cell r="K1505">
            <v>6889271.1600000001</v>
          </cell>
        </row>
        <row r="1506">
          <cell r="F1506">
            <v>138882284.28999999</v>
          </cell>
          <cell r="G1506">
            <v>0</v>
          </cell>
          <cell r="H1506">
            <v>138882284.28999999</v>
          </cell>
          <cell r="I1506">
            <v>0</v>
          </cell>
          <cell r="J1506">
            <v>138882284.28999999</v>
          </cell>
          <cell r="K1506">
            <v>125272635.8</v>
          </cell>
        </row>
        <row r="1507">
          <cell r="F1507">
            <v>77977986.739999995</v>
          </cell>
          <cell r="G1507">
            <v>0</v>
          </cell>
          <cell r="H1507">
            <v>77977986.739999995</v>
          </cell>
          <cell r="I1507">
            <v>0</v>
          </cell>
          <cell r="J1507">
            <v>77977986.739999995</v>
          </cell>
          <cell r="K1507">
            <v>2587980</v>
          </cell>
        </row>
        <row r="1508">
          <cell r="F1508">
            <v>99813540</v>
          </cell>
          <cell r="G1508">
            <v>0</v>
          </cell>
          <cell r="H1508">
            <v>99813540</v>
          </cell>
          <cell r="I1508">
            <v>0</v>
          </cell>
          <cell r="J1508">
            <v>99813540</v>
          </cell>
          <cell r="K1508">
            <v>6433106</v>
          </cell>
        </row>
        <row r="1509">
          <cell r="F1509">
            <v>9707191</v>
          </cell>
          <cell r="G1509">
            <v>0</v>
          </cell>
          <cell r="H1509">
            <v>9707191</v>
          </cell>
          <cell r="I1509">
            <v>0</v>
          </cell>
          <cell r="J1509">
            <v>9707191</v>
          </cell>
          <cell r="K1509">
            <v>7764256</v>
          </cell>
        </row>
        <row r="1510">
          <cell r="F1510">
            <v>131061984.47</v>
          </cell>
          <cell r="G1510">
            <v>0</v>
          </cell>
          <cell r="H1510">
            <v>131061984.47</v>
          </cell>
          <cell r="I1510">
            <v>0</v>
          </cell>
          <cell r="J1510">
            <v>131061984.47</v>
          </cell>
          <cell r="K1510">
            <v>29500000</v>
          </cell>
        </row>
        <row r="1511">
          <cell r="F1511">
            <v>501209365.38999999</v>
          </cell>
          <cell r="G1511">
            <v>0</v>
          </cell>
          <cell r="H1511">
            <v>501209365.38999999</v>
          </cell>
          <cell r="I1511">
            <v>0</v>
          </cell>
          <cell r="J1511">
            <v>501209365.38999999</v>
          </cell>
          <cell r="K1511">
            <v>130218674.29000001</v>
          </cell>
        </row>
        <row r="1512">
          <cell r="F1512">
            <v>104459594.36</v>
          </cell>
          <cell r="G1512">
            <v>0</v>
          </cell>
          <cell r="H1512">
            <v>104459594.36</v>
          </cell>
          <cell r="I1512">
            <v>0</v>
          </cell>
          <cell r="J1512">
            <v>104459594.36</v>
          </cell>
          <cell r="K1512">
            <v>0</v>
          </cell>
        </row>
        <row r="1513">
          <cell r="F1513">
            <v>21195940.02</v>
          </cell>
          <cell r="G1513">
            <v>0</v>
          </cell>
          <cell r="H1513">
            <v>21195940.02</v>
          </cell>
          <cell r="I1513">
            <v>0</v>
          </cell>
          <cell r="J1513">
            <v>21195940.02</v>
          </cell>
          <cell r="K1513">
            <v>6310346.3799999999</v>
          </cell>
        </row>
        <row r="1514">
          <cell r="F1514">
            <v>152706622.99000001</v>
          </cell>
          <cell r="G1514">
            <v>0</v>
          </cell>
          <cell r="H1514">
            <v>152706622.99000001</v>
          </cell>
          <cell r="I1514">
            <v>0</v>
          </cell>
          <cell r="J1514">
            <v>152706622.99000001</v>
          </cell>
          <cell r="K1514">
            <v>30995953.390000001</v>
          </cell>
        </row>
        <row r="1515">
          <cell r="F1515">
            <v>80827458.040000007</v>
          </cell>
          <cell r="G1515">
            <v>0</v>
          </cell>
          <cell r="H1515">
            <v>80827458.040000007</v>
          </cell>
          <cell r="I1515">
            <v>0</v>
          </cell>
          <cell r="J1515">
            <v>80827458.040000007</v>
          </cell>
          <cell r="K1515">
            <v>294804</v>
          </cell>
        </row>
        <row r="1516">
          <cell r="F1516">
            <v>78696039.109999999</v>
          </cell>
          <cell r="G1516">
            <v>0</v>
          </cell>
          <cell r="H1516">
            <v>78696039.109999999</v>
          </cell>
          <cell r="I1516">
            <v>0</v>
          </cell>
          <cell r="J1516">
            <v>78696039.109999999</v>
          </cell>
          <cell r="K1516">
            <v>0</v>
          </cell>
        </row>
        <row r="1517">
          <cell r="F1517">
            <v>1907730</v>
          </cell>
          <cell r="G1517">
            <v>0</v>
          </cell>
          <cell r="H1517">
            <v>1907730</v>
          </cell>
          <cell r="I1517">
            <v>0</v>
          </cell>
          <cell r="J1517">
            <v>1907730</v>
          </cell>
          <cell r="K1517">
            <v>0</v>
          </cell>
        </row>
        <row r="1518">
          <cell r="F1518">
            <v>4000934</v>
          </cell>
          <cell r="G1518">
            <v>0</v>
          </cell>
          <cell r="H1518">
            <v>4000934</v>
          </cell>
          <cell r="I1518">
            <v>0</v>
          </cell>
          <cell r="J1518">
            <v>4000934</v>
          </cell>
          <cell r="K1518">
            <v>0</v>
          </cell>
        </row>
        <row r="1519">
          <cell r="F1519">
            <v>1956038.4</v>
          </cell>
          <cell r="G1519">
            <v>0</v>
          </cell>
          <cell r="H1519">
            <v>1956038.4</v>
          </cell>
          <cell r="I1519">
            <v>0</v>
          </cell>
          <cell r="J1519">
            <v>1956038.4</v>
          </cell>
          <cell r="K1519">
            <v>0</v>
          </cell>
        </row>
        <row r="1520">
          <cell r="F1520">
            <v>175000</v>
          </cell>
          <cell r="G1520">
            <v>0</v>
          </cell>
          <cell r="H1520">
            <v>175000</v>
          </cell>
          <cell r="I1520">
            <v>0</v>
          </cell>
          <cell r="J1520">
            <v>175000</v>
          </cell>
          <cell r="K1520">
            <v>0</v>
          </cell>
        </row>
        <row r="1521">
          <cell r="F1521">
            <v>1000</v>
          </cell>
          <cell r="G1521">
            <v>0</v>
          </cell>
          <cell r="H1521">
            <v>1000</v>
          </cell>
          <cell r="I1521">
            <v>0</v>
          </cell>
          <cell r="J1521">
            <v>1000</v>
          </cell>
          <cell r="K1521">
            <v>-4000</v>
          </cell>
        </row>
        <row r="1522">
          <cell r="F1522">
            <v>29250000</v>
          </cell>
          <cell r="G1522">
            <v>0</v>
          </cell>
          <cell r="H1522">
            <v>29250000</v>
          </cell>
          <cell r="I1522">
            <v>0</v>
          </cell>
          <cell r="J1522">
            <v>29250000</v>
          </cell>
          <cell r="K1522">
            <v>0</v>
          </cell>
        </row>
        <row r="1523">
          <cell r="F1523">
            <v>673878039.40999997</v>
          </cell>
          <cell r="G1523">
            <v>0</v>
          </cell>
          <cell r="H1523">
            <v>673878039.40999997</v>
          </cell>
          <cell r="I1523">
            <v>0</v>
          </cell>
          <cell r="J1523">
            <v>673878039.40999997</v>
          </cell>
          <cell r="K1523">
            <v>514620702.43000001</v>
          </cell>
        </row>
        <row r="1524">
          <cell r="F1524">
            <v>631536203.02999997</v>
          </cell>
          <cell r="G1524">
            <v>0</v>
          </cell>
          <cell r="H1524">
            <v>631536203.02999997</v>
          </cell>
          <cell r="I1524">
            <v>0</v>
          </cell>
          <cell r="J1524">
            <v>631536203.02999997</v>
          </cell>
          <cell r="K1524">
            <v>1.1599999999999999</v>
          </cell>
        </row>
        <row r="1525">
          <cell r="F1525">
            <v>149151841.31</v>
          </cell>
          <cell r="G1525">
            <v>0</v>
          </cell>
          <cell r="H1525">
            <v>149151841.31</v>
          </cell>
          <cell r="I1525">
            <v>0</v>
          </cell>
          <cell r="J1525">
            <v>149151841.31</v>
          </cell>
          <cell r="K1525">
            <v>125701852.79000001</v>
          </cell>
        </row>
        <row r="1526">
          <cell r="F1526">
            <v>8661053.6999999993</v>
          </cell>
          <cell r="G1526">
            <v>0</v>
          </cell>
          <cell r="H1526">
            <v>8661053.6999999993</v>
          </cell>
          <cell r="I1526">
            <v>0</v>
          </cell>
          <cell r="J1526">
            <v>8661053.6999999993</v>
          </cell>
          <cell r="K1526">
            <v>0</v>
          </cell>
        </row>
        <row r="1527">
          <cell r="F1527">
            <v>8816943595.4099998</v>
          </cell>
          <cell r="G1527">
            <v>0</v>
          </cell>
          <cell r="H1527">
            <v>8816943595.4099998</v>
          </cell>
          <cell r="I1527">
            <v>0</v>
          </cell>
          <cell r="J1527">
            <v>8816943595.4099998</v>
          </cell>
          <cell r="K1527">
            <v>5959915062.3000002</v>
          </cell>
        </row>
        <row r="1528">
          <cell r="F1528">
            <v>9130470778.3799992</v>
          </cell>
          <cell r="G1528">
            <v>0</v>
          </cell>
          <cell r="H1528">
            <v>9130470778.3799992</v>
          </cell>
          <cell r="I1528">
            <v>0</v>
          </cell>
          <cell r="J1528">
            <v>9130470778.3799992</v>
          </cell>
          <cell r="K1528">
            <v>6500394681.3000021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>
            <v>868542.19</v>
          </cell>
          <cell r="G1538">
            <v>0</v>
          </cell>
          <cell r="H1538">
            <v>868542.19</v>
          </cell>
          <cell r="I1538">
            <v>0</v>
          </cell>
          <cell r="J1538">
            <v>868542.19</v>
          </cell>
          <cell r="K1538">
            <v>0</v>
          </cell>
        </row>
        <row r="1539">
          <cell r="F1539">
            <v>14240.36</v>
          </cell>
          <cell r="G1539">
            <v>0</v>
          </cell>
          <cell r="H1539">
            <v>14240.36</v>
          </cell>
          <cell r="I1539">
            <v>0</v>
          </cell>
          <cell r="J1539">
            <v>14240.36</v>
          </cell>
          <cell r="K1539">
            <v>0</v>
          </cell>
        </row>
        <row r="1540">
          <cell r="F1540">
            <v>-27102794.059999999</v>
          </cell>
          <cell r="G1540">
            <v>0</v>
          </cell>
          <cell r="H1540">
            <v>-27102794.059999999</v>
          </cell>
          <cell r="I1540">
            <v>0</v>
          </cell>
          <cell r="J1540">
            <v>-27102794.059999999</v>
          </cell>
          <cell r="K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40157233.520000003</v>
          </cell>
        </row>
        <row r="1542">
          <cell r="F1542">
            <v>12738.38</v>
          </cell>
          <cell r="G1542">
            <v>0</v>
          </cell>
          <cell r="H1542">
            <v>12738.38</v>
          </cell>
          <cell r="I1542">
            <v>0</v>
          </cell>
          <cell r="J1542">
            <v>12738.38</v>
          </cell>
          <cell r="K1542">
            <v>19509.689999999999</v>
          </cell>
        </row>
        <row r="1543">
          <cell r="F1543">
            <v>613110.71</v>
          </cell>
          <cell r="G1543">
            <v>0</v>
          </cell>
          <cell r="H1543">
            <v>613110.71</v>
          </cell>
          <cell r="I1543">
            <v>0</v>
          </cell>
          <cell r="J1543">
            <v>613110.71</v>
          </cell>
          <cell r="K1543">
            <v>0</v>
          </cell>
        </row>
        <row r="1544">
          <cell r="F1544">
            <v>465974.44</v>
          </cell>
          <cell r="G1544">
            <v>0</v>
          </cell>
          <cell r="H1544">
            <v>465974.44</v>
          </cell>
          <cell r="I1544">
            <v>0</v>
          </cell>
          <cell r="J1544">
            <v>465974.44</v>
          </cell>
          <cell r="K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6140804.2400000002</v>
          </cell>
        </row>
        <row r="1546">
          <cell r="F1546">
            <v>-25128187.979999997</v>
          </cell>
          <cell r="G1546">
            <v>0</v>
          </cell>
          <cell r="H1546">
            <v>-25128187.979999997</v>
          </cell>
          <cell r="I1546">
            <v>0</v>
          </cell>
          <cell r="J1546">
            <v>-25128187.979999997</v>
          </cell>
          <cell r="K1546">
            <v>46317547.450000003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>
            <v>51827388.640000001</v>
          </cell>
          <cell r="G1548">
            <v>0</v>
          </cell>
          <cell r="H1548">
            <v>51827388.640000001</v>
          </cell>
          <cell r="I1548">
            <v>0</v>
          </cell>
          <cell r="J1548">
            <v>51827388.640000001</v>
          </cell>
          <cell r="K1548">
            <v>0</v>
          </cell>
        </row>
        <row r="1549">
          <cell r="F1549">
            <v>784880422.92999995</v>
          </cell>
          <cell r="G1549">
            <v>0</v>
          </cell>
          <cell r="H1549">
            <v>784880422.92999995</v>
          </cell>
          <cell r="I1549">
            <v>0</v>
          </cell>
          <cell r="J1549">
            <v>784880422.92999995</v>
          </cell>
          <cell r="K1549">
            <v>0</v>
          </cell>
        </row>
        <row r="1550">
          <cell r="F1550">
            <v>202759712.87</v>
          </cell>
          <cell r="G1550">
            <v>0</v>
          </cell>
          <cell r="H1550">
            <v>202759712.87</v>
          </cell>
          <cell r="I1550">
            <v>0</v>
          </cell>
          <cell r="J1550">
            <v>202759712.87</v>
          </cell>
          <cell r="K1550">
            <v>851121571.17999995</v>
          </cell>
        </row>
        <row r="1551">
          <cell r="F1551">
            <v>1885947919.29</v>
          </cell>
          <cell r="G1551">
            <v>0</v>
          </cell>
          <cell r="H1551">
            <v>1885947919.29</v>
          </cell>
          <cell r="I1551">
            <v>0</v>
          </cell>
          <cell r="J1551">
            <v>1885947919.29</v>
          </cell>
          <cell r="K1551">
            <v>1796227898.4300001</v>
          </cell>
        </row>
        <row r="1552">
          <cell r="F1552">
            <v>214972771.53</v>
          </cell>
          <cell r="G1552">
            <v>0</v>
          </cell>
          <cell r="H1552">
            <v>214972771.53</v>
          </cell>
          <cell r="I1552">
            <v>0</v>
          </cell>
          <cell r="J1552">
            <v>214972771.53</v>
          </cell>
          <cell r="K1552">
            <v>293761581.13</v>
          </cell>
        </row>
        <row r="1553">
          <cell r="F1553">
            <v>18229165.969999999</v>
          </cell>
          <cell r="G1553">
            <v>0</v>
          </cell>
          <cell r="H1553">
            <v>18229165.969999999</v>
          </cell>
          <cell r="I1553">
            <v>0</v>
          </cell>
          <cell r="J1553">
            <v>18229165.969999999</v>
          </cell>
          <cell r="K1553">
            <v>28075000</v>
          </cell>
        </row>
        <row r="1554">
          <cell r="F1554">
            <v>681047555.77999997</v>
          </cell>
          <cell r="G1554">
            <v>0</v>
          </cell>
          <cell r="H1554">
            <v>681047555.77999997</v>
          </cell>
          <cell r="I1554">
            <v>0</v>
          </cell>
          <cell r="J1554">
            <v>681047555.77999997</v>
          </cell>
          <cell r="K1554">
            <v>658707425.00999999</v>
          </cell>
        </row>
        <row r="1555">
          <cell r="F1555">
            <v>-36480</v>
          </cell>
          <cell r="G1555">
            <v>0</v>
          </cell>
          <cell r="H1555">
            <v>-36480</v>
          </cell>
          <cell r="I1555">
            <v>0</v>
          </cell>
          <cell r="J1555">
            <v>-36480</v>
          </cell>
          <cell r="K1555">
            <v>0</v>
          </cell>
        </row>
        <row r="1556">
          <cell r="F1556">
            <v>52288290.659999996</v>
          </cell>
          <cell r="G1556">
            <v>0</v>
          </cell>
          <cell r="H1556">
            <v>52288290.659999996</v>
          </cell>
          <cell r="I1556">
            <v>0</v>
          </cell>
          <cell r="J1556">
            <v>52288290.659999996</v>
          </cell>
          <cell r="K1556">
            <v>64931157.369999997</v>
          </cell>
        </row>
        <row r="1557">
          <cell r="F1557">
            <v>17805758.25</v>
          </cell>
          <cell r="G1557">
            <v>0</v>
          </cell>
          <cell r="H1557">
            <v>17805758.25</v>
          </cell>
          <cell r="I1557">
            <v>0</v>
          </cell>
          <cell r="J1557">
            <v>17805758.25</v>
          </cell>
          <cell r="K1557">
            <v>327502709.75999999</v>
          </cell>
        </row>
        <row r="1558">
          <cell r="F1558">
            <v>3760463.01</v>
          </cell>
          <cell r="G1558">
            <v>0</v>
          </cell>
          <cell r="H1558">
            <v>3760463.01</v>
          </cell>
          <cell r="I1558">
            <v>0</v>
          </cell>
          <cell r="J1558">
            <v>3760463.01</v>
          </cell>
          <cell r="K1558">
            <v>3436551.65</v>
          </cell>
        </row>
        <row r="1559">
          <cell r="F1559">
            <v>2404145217.1799998</v>
          </cell>
          <cell r="G1559">
            <v>0</v>
          </cell>
          <cell r="H1559">
            <v>2404145217.1799998</v>
          </cell>
          <cell r="I1559">
            <v>0</v>
          </cell>
          <cell r="J1559">
            <v>2404145217.1799998</v>
          </cell>
          <cell r="K1559">
            <v>496490186.86000001</v>
          </cell>
        </row>
        <row r="1560">
          <cell r="F1560">
            <v>14608199.58</v>
          </cell>
          <cell r="G1560">
            <v>0</v>
          </cell>
          <cell r="H1560">
            <v>14608199.58</v>
          </cell>
          <cell r="I1560">
            <v>0</v>
          </cell>
          <cell r="J1560">
            <v>14608199.58</v>
          </cell>
          <cell r="K1560">
            <v>23639749.039999999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-157000</v>
          </cell>
        </row>
        <row r="1564">
          <cell r="F1564">
            <v>206384236.63</v>
          </cell>
          <cell r="G1564">
            <v>0</v>
          </cell>
          <cell r="H1564">
            <v>206384236.63</v>
          </cell>
          <cell r="I1564">
            <v>0</v>
          </cell>
          <cell r="J1564">
            <v>206384236.63</v>
          </cell>
          <cell r="K1564">
            <v>0</v>
          </cell>
        </row>
        <row r="1565">
          <cell r="F1565">
            <v>18810028.109999999</v>
          </cell>
          <cell r="G1565">
            <v>0</v>
          </cell>
          <cell r="H1565">
            <v>18810028.109999999</v>
          </cell>
          <cell r="I1565">
            <v>0</v>
          </cell>
          <cell r="J1565">
            <v>18810028.109999999</v>
          </cell>
          <cell r="K1565">
            <v>18810028.109999999</v>
          </cell>
        </row>
        <row r="1566">
          <cell r="F1566">
            <v>429987746.68000001</v>
          </cell>
          <cell r="G1566">
            <v>0</v>
          </cell>
          <cell r="H1566">
            <v>429987746.68000001</v>
          </cell>
          <cell r="I1566">
            <v>0</v>
          </cell>
          <cell r="J1566">
            <v>429987746.68000001</v>
          </cell>
          <cell r="K1566">
            <v>106230387.88</v>
          </cell>
        </row>
        <row r="1567">
          <cell r="F1567">
            <v>15105023.25</v>
          </cell>
          <cell r="G1567">
            <v>0</v>
          </cell>
          <cell r="H1567">
            <v>15105023.25</v>
          </cell>
          <cell r="I1567">
            <v>0</v>
          </cell>
          <cell r="J1567">
            <v>15105023.25</v>
          </cell>
          <cell r="K1567">
            <v>42764590.880000003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F1569">
            <v>122296127.98999999</v>
          </cell>
          <cell r="G1569">
            <v>0</v>
          </cell>
          <cell r="H1569">
            <v>122296127.98999999</v>
          </cell>
          <cell r="I1569">
            <v>0</v>
          </cell>
          <cell r="J1569">
            <v>122296127.98999999</v>
          </cell>
          <cell r="K1569">
            <v>42313547.68</v>
          </cell>
        </row>
        <row r="1570">
          <cell r="F1570">
            <v>1358775552.3699999</v>
          </cell>
          <cell r="G1570">
            <v>0</v>
          </cell>
          <cell r="H1570">
            <v>1358775552.3699999</v>
          </cell>
          <cell r="I1570">
            <v>0</v>
          </cell>
          <cell r="J1570">
            <v>1358775552.3699999</v>
          </cell>
          <cell r="K1570">
            <v>846372026.34000003</v>
          </cell>
        </row>
        <row r="1571">
          <cell r="F1571">
            <v>16875368.199999999</v>
          </cell>
          <cell r="G1571">
            <v>0</v>
          </cell>
          <cell r="H1571">
            <v>16875368.199999999</v>
          </cell>
          <cell r="I1571">
            <v>0</v>
          </cell>
          <cell r="J1571">
            <v>16875368.199999999</v>
          </cell>
          <cell r="K1571">
            <v>25341359.550000001</v>
          </cell>
        </row>
        <row r="1572"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124890255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F1574">
            <v>412471407.05000001</v>
          </cell>
          <cell r="G1574">
            <v>0</v>
          </cell>
          <cell r="H1574">
            <v>412471407.05000001</v>
          </cell>
          <cell r="I1574">
            <v>0</v>
          </cell>
          <cell r="J1574">
            <v>412471407.05000001</v>
          </cell>
          <cell r="K1574">
            <v>442350563.5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F1577">
            <v>45888415.460000001</v>
          </cell>
          <cell r="G1577">
            <v>0</v>
          </cell>
          <cell r="H1577">
            <v>45888415.460000001</v>
          </cell>
          <cell r="I1577">
            <v>0</v>
          </cell>
          <cell r="J1577">
            <v>45888415.460000001</v>
          </cell>
          <cell r="K1577">
            <v>77722549.260000005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F1579">
            <v>586937483.25</v>
          </cell>
          <cell r="G1579">
            <v>0</v>
          </cell>
          <cell r="H1579">
            <v>586937483.25</v>
          </cell>
          <cell r="I1579">
            <v>0</v>
          </cell>
          <cell r="J1579">
            <v>586937483.25</v>
          </cell>
          <cell r="K1579">
            <v>285852961.43000001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F1582">
            <v>194501927.91999999</v>
          </cell>
          <cell r="G1582">
            <v>0</v>
          </cell>
          <cell r="H1582">
            <v>194501927.91999999</v>
          </cell>
          <cell r="I1582">
            <v>0</v>
          </cell>
          <cell r="J1582">
            <v>194501927.91999999</v>
          </cell>
          <cell r="K1582">
            <v>166213810.52000001</v>
          </cell>
        </row>
        <row r="1583">
          <cell r="F1583">
            <v>4242550000</v>
          </cell>
          <cell r="G1583">
            <v>0</v>
          </cell>
          <cell r="H1583">
            <v>4242550000</v>
          </cell>
          <cell r="I1583">
            <v>0</v>
          </cell>
          <cell r="J1583">
            <v>4242550000</v>
          </cell>
          <cell r="K1583">
            <v>4242550000</v>
          </cell>
        </row>
        <row r="1584">
          <cell r="F1584">
            <v>86748726.439999998</v>
          </cell>
          <cell r="G1584">
            <v>0</v>
          </cell>
          <cell r="H1584">
            <v>86748726.439999998</v>
          </cell>
          <cell r="I1584">
            <v>0</v>
          </cell>
          <cell r="J1584">
            <v>86748726.439999998</v>
          </cell>
          <cell r="K1584">
            <v>86748726.439999998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F1588">
            <v>5333692261.6300001</v>
          </cell>
          <cell r="G1588">
            <v>0</v>
          </cell>
          <cell r="H1588">
            <v>5333692261.6300001</v>
          </cell>
          <cell r="I1588">
            <v>0</v>
          </cell>
          <cell r="J1588">
            <v>5333692261.6300001</v>
          </cell>
          <cell r="K1588">
            <v>2842353856.4200001</v>
          </cell>
        </row>
        <row r="1589">
          <cell r="F1589">
            <v>646334692.58000004</v>
          </cell>
          <cell r="G1589">
            <v>0</v>
          </cell>
          <cell r="H1589">
            <v>646334692.58000004</v>
          </cell>
          <cell r="I1589">
            <v>0</v>
          </cell>
          <cell r="J1589">
            <v>646334692.58000004</v>
          </cell>
          <cell r="K1589">
            <v>422143594.80000001</v>
          </cell>
        </row>
        <row r="1590">
          <cell r="F1590">
            <v>30952466.620000001</v>
          </cell>
          <cell r="G1590">
            <v>0</v>
          </cell>
          <cell r="H1590">
            <v>30952466.620000001</v>
          </cell>
          <cell r="I1590">
            <v>0</v>
          </cell>
          <cell r="J1590">
            <v>30952466.620000001</v>
          </cell>
          <cell r="K1590">
            <v>14145985.26</v>
          </cell>
        </row>
        <row r="1591">
          <cell r="F1591">
            <v>2309832794.4299998</v>
          </cell>
          <cell r="G1591">
            <v>0</v>
          </cell>
          <cell r="H1591">
            <v>2309832794.4299998</v>
          </cell>
          <cell r="I1591">
            <v>0</v>
          </cell>
          <cell r="J1591">
            <v>2309832794.4299998</v>
          </cell>
          <cell r="K1591">
            <v>1176343689.71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F1593">
            <v>60000</v>
          </cell>
          <cell r="G1593">
            <v>0</v>
          </cell>
          <cell r="H1593">
            <v>60000</v>
          </cell>
          <cell r="I1593">
            <v>0</v>
          </cell>
          <cell r="J1593">
            <v>60000</v>
          </cell>
          <cell r="K1593">
            <v>1277226.22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108800</v>
          </cell>
        </row>
        <row r="1595">
          <cell r="F1595">
            <v>816095.01</v>
          </cell>
          <cell r="G1595">
            <v>0</v>
          </cell>
          <cell r="H1595">
            <v>816095.01</v>
          </cell>
          <cell r="I1595">
            <v>0</v>
          </cell>
          <cell r="J1595">
            <v>816095.01</v>
          </cell>
          <cell r="K1595">
            <v>816995.01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175396.58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>
            <v>22391256739.309998</v>
          </cell>
          <cell r="G1600">
            <v>0</v>
          </cell>
          <cell r="H1600">
            <v>22391256739.309998</v>
          </cell>
          <cell r="I1600">
            <v>0</v>
          </cell>
          <cell r="J1600">
            <v>22391256739.309998</v>
          </cell>
          <cell r="K1600">
            <v>15509263181.020002</v>
          </cell>
        </row>
        <row r="1601">
          <cell r="F1601">
            <v>22366128551.329998</v>
          </cell>
          <cell r="G1601">
            <v>0</v>
          </cell>
          <cell r="H1601">
            <v>22366128551.329998</v>
          </cell>
          <cell r="I1601">
            <v>0</v>
          </cell>
          <cell r="J1601">
            <v>22366128551.329998</v>
          </cell>
          <cell r="K1601">
            <v>15555580728.470003</v>
          </cell>
        </row>
        <row r="1603">
          <cell r="F1603">
            <v>465537275.77999997</v>
          </cell>
          <cell r="G1603">
            <v>0</v>
          </cell>
          <cell r="H1603">
            <v>465537275.77999997</v>
          </cell>
          <cell r="I1603">
            <v>0</v>
          </cell>
          <cell r="J1603">
            <v>465537275.77999997</v>
          </cell>
          <cell r="K1603">
            <v>0</v>
          </cell>
        </row>
        <row r="1604">
          <cell r="F1604">
            <v>-8299.69</v>
          </cell>
          <cell r="G1604">
            <v>0</v>
          </cell>
          <cell r="H1604">
            <v>-8299.69</v>
          </cell>
          <cell r="I1604">
            <v>0</v>
          </cell>
          <cell r="J1604">
            <v>-8299.69</v>
          </cell>
          <cell r="K1604">
            <v>1310.32</v>
          </cell>
        </row>
        <row r="1605">
          <cell r="F1605">
            <v>-10527.08</v>
          </cell>
          <cell r="G1605">
            <v>0</v>
          </cell>
          <cell r="H1605">
            <v>-10527.08</v>
          </cell>
          <cell r="I1605">
            <v>0</v>
          </cell>
          <cell r="J1605">
            <v>-10527.08</v>
          </cell>
          <cell r="K1605">
            <v>1021.33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1474893.96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12199.07</v>
          </cell>
        </row>
        <row r="1636">
          <cell r="F1636">
            <v>465518449.00999999</v>
          </cell>
          <cell r="G1636">
            <v>0</v>
          </cell>
          <cell r="H1636">
            <v>465518449.00999999</v>
          </cell>
          <cell r="I1636">
            <v>0</v>
          </cell>
          <cell r="J1636">
            <v>465518449.00999999</v>
          </cell>
          <cell r="K1636">
            <v>1489424.68</v>
          </cell>
        </row>
        <row r="1637">
          <cell r="F1637">
            <v>36598560.969999999</v>
          </cell>
          <cell r="G1637">
            <v>0</v>
          </cell>
          <cell r="H1637">
            <v>36598560.969999999</v>
          </cell>
          <cell r="I1637">
            <v>0</v>
          </cell>
          <cell r="J1637">
            <v>36598560.969999999</v>
          </cell>
          <cell r="K1637">
            <v>24283030.93</v>
          </cell>
        </row>
        <row r="1638">
          <cell r="F1638">
            <v>79265943.900000006</v>
          </cell>
          <cell r="G1638">
            <v>0</v>
          </cell>
          <cell r="H1638">
            <v>79265943.900000006</v>
          </cell>
          <cell r="I1638">
            <v>0</v>
          </cell>
          <cell r="J1638">
            <v>79265943.900000006</v>
          </cell>
          <cell r="K1638">
            <v>1037740782.74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>
            <v>80300</v>
          </cell>
          <cell r="G1644">
            <v>0</v>
          </cell>
          <cell r="H1644">
            <v>80300</v>
          </cell>
          <cell r="I1644">
            <v>0</v>
          </cell>
          <cell r="J1644">
            <v>80300</v>
          </cell>
          <cell r="K1644">
            <v>40155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14425701.550000001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137916752.16999999</v>
          </cell>
        </row>
        <row r="1647">
          <cell r="F1647">
            <v>709613.12</v>
          </cell>
          <cell r="G1647">
            <v>0</v>
          </cell>
          <cell r="H1647">
            <v>709613.12</v>
          </cell>
          <cell r="I1647">
            <v>0</v>
          </cell>
          <cell r="J1647">
            <v>709613.12</v>
          </cell>
          <cell r="K1647">
            <v>0</v>
          </cell>
        </row>
        <row r="1648">
          <cell r="F1648">
            <v>11000</v>
          </cell>
          <cell r="G1648">
            <v>0</v>
          </cell>
          <cell r="H1648">
            <v>11000</v>
          </cell>
          <cell r="I1648">
            <v>0</v>
          </cell>
          <cell r="J1648">
            <v>11000</v>
          </cell>
          <cell r="K1648">
            <v>0</v>
          </cell>
        </row>
        <row r="1649">
          <cell r="F1649">
            <v>3518183.11</v>
          </cell>
          <cell r="G1649">
            <v>0</v>
          </cell>
          <cell r="H1649">
            <v>3518183.11</v>
          </cell>
          <cell r="I1649">
            <v>0</v>
          </cell>
          <cell r="J1649">
            <v>3518183.11</v>
          </cell>
          <cell r="K1649">
            <v>0</v>
          </cell>
        </row>
        <row r="1650">
          <cell r="F1650">
            <v>1658978.51</v>
          </cell>
          <cell r="G1650">
            <v>0</v>
          </cell>
          <cell r="H1650">
            <v>1658978.51</v>
          </cell>
          <cell r="I1650">
            <v>0</v>
          </cell>
          <cell r="J1650">
            <v>1658978.51</v>
          </cell>
          <cell r="K1650">
            <v>0</v>
          </cell>
        </row>
        <row r="1651">
          <cell r="F1651">
            <v>25893.5</v>
          </cell>
          <cell r="G1651">
            <v>0</v>
          </cell>
          <cell r="H1651">
            <v>25893.5</v>
          </cell>
          <cell r="I1651">
            <v>0</v>
          </cell>
          <cell r="J1651">
            <v>25893.5</v>
          </cell>
          <cell r="K1651">
            <v>0</v>
          </cell>
        </row>
        <row r="1652">
          <cell r="F1652">
            <v>72863799.760000005</v>
          </cell>
          <cell r="G1652">
            <v>0</v>
          </cell>
          <cell r="H1652">
            <v>72863799.760000005</v>
          </cell>
          <cell r="I1652">
            <v>0</v>
          </cell>
          <cell r="J1652">
            <v>72863799.760000005</v>
          </cell>
          <cell r="K1652">
            <v>0</v>
          </cell>
        </row>
        <row r="1653">
          <cell r="F1653">
            <v>13471049.48</v>
          </cell>
          <cell r="G1653">
            <v>0</v>
          </cell>
          <cell r="H1653">
            <v>13471049.48</v>
          </cell>
          <cell r="I1653">
            <v>0</v>
          </cell>
          <cell r="J1653">
            <v>13471049.48</v>
          </cell>
          <cell r="K1653">
            <v>0</v>
          </cell>
        </row>
        <row r="1654">
          <cell r="F1654">
            <v>4039088.76</v>
          </cell>
          <cell r="G1654">
            <v>0</v>
          </cell>
          <cell r="H1654">
            <v>4039088.76</v>
          </cell>
          <cell r="I1654">
            <v>0</v>
          </cell>
          <cell r="J1654">
            <v>4039088.76</v>
          </cell>
          <cell r="K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-21515.200000000001</v>
          </cell>
        </row>
        <row r="1670">
          <cell r="F1670">
            <v>599709.82999999996</v>
          </cell>
          <cell r="G1670">
            <v>0</v>
          </cell>
          <cell r="H1670">
            <v>599709.82999999996</v>
          </cell>
          <cell r="I1670">
            <v>0</v>
          </cell>
          <cell r="J1670">
            <v>599709.82999999996</v>
          </cell>
          <cell r="K1670">
            <v>0</v>
          </cell>
        </row>
        <row r="1671"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>
            <v>12115.35</v>
          </cell>
          <cell r="G1673">
            <v>0</v>
          </cell>
          <cell r="H1673">
            <v>12115.35</v>
          </cell>
          <cell r="I1673">
            <v>0</v>
          </cell>
          <cell r="J1673">
            <v>12115.35</v>
          </cell>
          <cell r="K1673">
            <v>0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>
            <v>384383.71</v>
          </cell>
          <cell r="G1684">
            <v>0</v>
          </cell>
          <cell r="H1684">
            <v>384383.71</v>
          </cell>
          <cell r="I1684">
            <v>0</v>
          </cell>
          <cell r="J1684">
            <v>384383.71</v>
          </cell>
          <cell r="K1684">
            <v>255245.58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10485.92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>
            <v>19683347.75</v>
          </cell>
          <cell r="G1695">
            <v>0</v>
          </cell>
          <cell r="H1695">
            <v>19683347.75</v>
          </cell>
          <cell r="I1695">
            <v>0</v>
          </cell>
          <cell r="J1695">
            <v>19683347.75</v>
          </cell>
          <cell r="K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>
            <v>347528906</v>
          </cell>
          <cell r="G1698">
            <v>0</v>
          </cell>
          <cell r="H1698">
            <v>347528906</v>
          </cell>
          <cell r="I1698">
            <v>0</v>
          </cell>
          <cell r="J1698">
            <v>347528906</v>
          </cell>
          <cell r="K1698">
            <v>708169369.53999996</v>
          </cell>
        </row>
        <row r="1699">
          <cell r="F1699">
            <v>1194053214.7</v>
          </cell>
          <cell r="G1699">
            <v>0</v>
          </cell>
          <cell r="H1699">
            <v>1194053214.7</v>
          </cell>
          <cell r="I1699">
            <v>0</v>
          </cell>
          <cell r="J1699">
            <v>1194053214.7</v>
          </cell>
          <cell r="K1699">
            <v>464055666.06999999</v>
          </cell>
        </row>
        <row r="1700"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>
            <v>133588218.08</v>
          </cell>
          <cell r="G1701">
            <v>0</v>
          </cell>
          <cell r="H1701">
            <v>133588218.08</v>
          </cell>
          <cell r="I1701">
            <v>0</v>
          </cell>
          <cell r="J1701">
            <v>133588218.08</v>
          </cell>
          <cell r="K1701">
            <v>106763371.69</v>
          </cell>
        </row>
        <row r="1702">
          <cell r="F1702">
            <v>24007789.649999999</v>
          </cell>
          <cell r="G1702">
            <v>0</v>
          </cell>
          <cell r="H1702">
            <v>24007789.649999999</v>
          </cell>
          <cell r="I1702">
            <v>0</v>
          </cell>
          <cell r="J1702">
            <v>24007789.649999999</v>
          </cell>
          <cell r="K1702">
            <v>-1586666.5</v>
          </cell>
        </row>
        <row r="1703"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>
            <v>18543875.09</v>
          </cell>
          <cell r="G1705">
            <v>0</v>
          </cell>
          <cell r="H1705">
            <v>18543875.09</v>
          </cell>
          <cell r="I1705">
            <v>0</v>
          </cell>
          <cell r="J1705">
            <v>18543875.09</v>
          </cell>
          <cell r="K1705">
            <v>6238101.29</v>
          </cell>
        </row>
        <row r="1706">
          <cell r="F1706">
            <v>47981.25</v>
          </cell>
          <cell r="G1706">
            <v>0</v>
          </cell>
          <cell r="H1706">
            <v>47981.25</v>
          </cell>
          <cell r="I1706">
            <v>0</v>
          </cell>
          <cell r="J1706">
            <v>47981.25</v>
          </cell>
          <cell r="K1706">
            <v>925273.25</v>
          </cell>
        </row>
        <row r="1707">
          <cell r="F1707">
            <v>102292.71</v>
          </cell>
          <cell r="G1707">
            <v>0</v>
          </cell>
          <cell r="H1707">
            <v>102292.71</v>
          </cell>
          <cell r="I1707">
            <v>0</v>
          </cell>
          <cell r="J1707">
            <v>102292.71</v>
          </cell>
          <cell r="K1707">
            <v>133609.71</v>
          </cell>
        </row>
        <row r="1708">
          <cell r="F1708">
            <v>20728200</v>
          </cell>
          <cell r="G1708">
            <v>0</v>
          </cell>
          <cell r="H1708">
            <v>20728200</v>
          </cell>
          <cell r="I1708">
            <v>0</v>
          </cell>
          <cell r="J1708">
            <v>20728200</v>
          </cell>
          <cell r="K1708">
            <v>-14235</v>
          </cell>
        </row>
        <row r="1709"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839865</v>
          </cell>
        </row>
        <row r="1710"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>
            <v>384122</v>
          </cell>
          <cell r="G1712">
            <v>0</v>
          </cell>
          <cell r="H1712">
            <v>384122</v>
          </cell>
          <cell r="I1712">
            <v>0</v>
          </cell>
          <cell r="J1712">
            <v>384122</v>
          </cell>
          <cell r="K1712">
            <v>-583496</v>
          </cell>
        </row>
        <row r="1713"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>
            <v>-50362717.869999997</v>
          </cell>
          <cell r="G1717">
            <v>0</v>
          </cell>
          <cell r="H1717">
            <v>-50362717.869999997</v>
          </cell>
          <cell r="I1717">
            <v>0</v>
          </cell>
          <cell r="J1717">
            <v>-50362717.869999997</v>
          </cell>
          <cell r="K1717">
            <v>466255.37</v>
          </cell>
        </row>
        <row r="1718"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>
            <v>36273950</v>
          </cell>
          <cell r="G1719">
            <v>0</v>
          </cell>
          <cell r="H1719">
            <v>36273950</v>
          </cell>
          <cell r="I1719">
            <v>0</v>
          </cell>
          <cell r="J1719">
            <v>36273950</v>
          </cell>
          <cell r="K1719">
            <v>36886800</v>
          </cell>
        </row>
        <row r="1720">
          <cell r="F1720">
            <v>3564148.52</v>
          </cell>
          <cell r="G1720">
            <v>0</v>
          </cell>
          <cell r="H1720">
            <v>3564148.52</v>
          </cell>
          <cell r="I1720">
            <v>0</v>
          </cell>
          <cell r="J1720">
            <v>3564148.52</v>
          </cell>
          <cell r="K1720">
            <v>2023868.99</v>
          </cell>
        </row>
        <row r="1721">
          <cell r="F1721">
            <v>4000</v>
          </cell>
          <cell r="G1721">
            <v>0</v>
          </cell>
          <cell r="H1721">
            <v>4000</v>
          </cell>
          <cell r="I1721">
            <v>0</v>
          </cell>
          <cell r="J1721">
            <v>4000</v>
          </cell>
          <cell r="K1721">
            <v>3576714.68</v>
          </cell>
        </row>
        <row r="1722"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30549923.32</v>
          </cell>
        </row>
        <row r="1724">
          <cell r="F1724">
            <v>32158097.579999998</v>
          </cell>
          <cell r="G1724">
            <v>0</v>
          </cell>
          <cell r="H1724">
            <v>32158097.579999998</v>
          </cell>
          <cell r="I1724">
            <v>0</v>
          </cell>
          <cell r="J1724">
            <v>32158097.579999998</v>
          </cell>
          <cell r="K1724">
            <v>175760074.69999999</v>
          </cell>
        </row>
        <row r="1725">
          <cell r="F1725">
            <v>183231749.75999999</v>
          </cell>
          <cell r="G1725">
            <v>0</v>
          </cell>
          <cell r="H1725">
            <v>183231749.75999999</v>
          </cell>
          <cell r="I1725">
            <v>0</v>
          </cell>
          <cell r="J1725">
            <v>183231749.75999999</v>
          </cell>
          <cell r="K1725">
            <v>121380669.33</v>
          </cell>
        </row>
        <row r="1726"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1000</v>
          </cell>
        </row>
        <row r="1727">
          <cell r="F1727">
            <v>1801100</v>
          </cell>
          <cell r="G1727">
            <v>0</v>
          </cell>
          <cell r="H1727">
            <v>1801100</v>
          </cell>
          <cell r="I1727">
            <v>0</v>
          </cell>
          <cell r="J1727">
            <v>1801100</v>
          </cell>
          <cell r="K1727">
            <v>1801100</v>
          </cell>
        </row>
        <row r="1728">
          <cell r="F1728">
            <v>-16942448.859999999</v>
          </cell>
          <cell r="G1728">
            <v>0</v>
          </cell>
          <cell r="H1728">
            <v>-16942448.859999999</v>
          </cell>
          <cell r="I1728">
            <v>0</v>
          </cell>
          <cell r="J1728">
            <v>-16942448.859999999</v>
          </cell>
          <cell r="K1728">
            <v>158920369.86000001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>
            <v>81145984.340000004</v>
          </cell>
          <cell r="G1730">
            <v>0</v>
          </cell>
          <cell r="H1730">
            <v>81145984.340000004</v>
          </cell>
          <cell r="I1730">
            <v>0</v>
          </cell>
          <cell r="J1730">
            <v>81145984.340000004</v>
          </cell>
          <cell r="K1730">
            <v>36635562.859999999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>
            <v>572541.68999999994</v>
          </cell>
          <cell r="G1733">
            <v>0</v>
          </cell>
          <cell r="H1733">
            <v>572541.68999999994</v>
          </cell>
          <cell r="I1733">
            <v>0</v>
          </cell>
          <cell r="J1733">
            <v>572541.68999999994</v>
          </cell>
          <cell r="K1733">
            <v>572541.68999999994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>
            <v>-30</v>
          </cell>
          <cell r="G1737">
            <v>0</v>
          </cell>
          <cell r="H1737">
            <v>-30</v>
          </cell>
          <cell r="I1737">
            <v>0</v>
          </cell>
          <cell r="J1737">
            <v>-30</v>
          </cell>
          <cell r="K1737">
            <v>6960</v>
          </cell>
        </row>
        <row r="1738"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>
            <v>193576981.81</v>
          </cell>
          <cell r="G1739">
            <v>0</v>
          </cell>
          <cell r="H1739">
            <v>193576981.81</v>
          </cell>
          <cell r="I1739">
            <v>0</v>
          </cell>
          <cell r="J1739">
            <v>193576981.81</v>
          </cell>
          <cell r="K1739">
            <v>46093586.310000002</v>
          </cell>
        </row>
        <row r="1740">
          <cell r="F1740">
            <v>3438817.68</v>
          </cell>
          <cell r="G1740">
            <v>0</v>
          </cell>
          <cell r="H1740">
            <v>3438817.68</v>
          </cell>
          <cell r="I1740">
            <v>0</v>
          </cell>
          <cell r="J1740">
            <v>3438817.68</v>
          </cell>
          <cell r="K1740">
            <v>3438817.68</v>
          </cell>
        </row>
        <row r="1741">
          <cell r="F1741">
            <v>25004043.719999999</v>
          </cell>
          <cell r="G1741">
            <v>0</v>
          </cell>
          <cell r="H1741">
            <v>25004043.719999999</v>
          </cell>
          <cell r="I1741">
            <v>0</v>
          </cell>
          <cell r="J1741">
            <v>25004043.719999999</v>
          </cell>
          <cell r="K1741">
            <v>66499597.32</v>
          </cell>
        </row>
        <row r="1742">
          <cell r="F1742">
            <v>129998888.06999999</v>
          </cell>
          <cell r="G1742">
            <v>0</v>
          </cell>
          <cell r="H1742">
            <v>129998888.06999999</v>
          </cell>
          <cell r="I1742">
            <v>0</v>
          </cell>
          <cell r="J1742">
            <v>129998888.06999999</v>
          </cell>
          <cell r="K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>
            <v>1863538.51</v>
          </cell>
          <cell r="G1747">
            <v>0</v>
          </cell>
          <cell r="H1747">
            <v>1863538.51</v>
          </cell>
          <cell r="I1747">
            <v>0</v>
          </cell>
          <cell r="J1747">
            <v>1863538.51</v>
          </cell>
          <cell r="K1747">
            <v>177307143.33000001</v>
          </cell>
        </row>
        <row r="1748">
          <cell r="F1748">
            <v>217722.34</v>
          </cell>
          <cell r="G1748">
            <v>0</v>
          </cell>
          <cell r="H1748">
            <v>217722.34</v>
          </cell>
          <cell r="I1748">
            <v>0</v>
          </cell>
          <cell r="J1748">
            <v>217722.34</v>
          </cell>
          <cell r="K1748">
            <v>-16394.16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96936860</v>
          </cell>
        </row>
        <row r="1750">
          <cell r="F1750">
            <v>236935</v>
          </cell>
          <cell r="G1750">
            <v>0</v>
          </cell>
          <cell r="H1750">
            <v>236935</v>
          </cell>
          <cell r="I1750">
            <v>0</v>
          </cell>
          <cell r="J1750">
            <v>236935</v>
          </cell>
          <cell r="K1750">
            <v>7187810.7400000002</v>
          </cell>
        </row>
        <row r="1751">
          <cell r="F1751">
            <v>1449778.94</v>
          </cell>
          <cell r="G1751">
            <v>0</v>
          </cell>
          <cell r="H1751">
            <v>1449778.94</v>
          </cell>
          <cell r="I1751">
            <v>0</v>
          </cell>
          <cell r="J1751">
            <v>1449778.94</v>
          </cell>
          <cell r="K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>
            <v>217886246.59</v>
          </cell>
          <cell r="G1757">
            <v>0</v>
          </cell>
          <cell r="H1757">
            <v>217886246.59</v>
          </cell>
          <cell r="I1757">
            <v>0</v>
          </cell>
          <cell r="J1757">
            <v>217886246.59</v>
          </cell>
          <cell r="K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>
            <v>-2038.76</v>
          </cell>
          <cell r="G1765">
            <v>0</v>
          </cell>
          <cell r="H1765">
            <v>-2038.76</v>
          </cell>
          <cell r="I1765">
            <v>0</v>
          </cell>
          <cell r="J1765">
            <v>-2038.76</v>
          </cell>
          <cell r="K1765">
            <v>-40000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>
            <v>29750000</v>
          </cell>
          <cell r="G1770">
            <v>0</v>
          </cell>
          <cell r="H1770">
            <v>29750000</v>
          </cell>
          <cell r="I1770">
            <v>0</v>
          </cell>
          <cell r="J1770">
            <v>29750000</v>
          </cell>
          <cell r="K1770">
            <v>29750000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>
            <v>344868.63</v>
          </cell>
          <cell r="G1772">
            <v>0</v>
          </cell>
          <cell r="H1772">
            <v>344868.63</v>
          </cell>
          <cell r="I1772">
            <v>0</v>
          </cell>
          <cell r="J1772">
            <v>344868.63</v>
          </cell>
          <cell r="K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>
            <v>-53623.99</v>
          </cell>
          <cell r="G1782">
            <v>0</v>
          </cell>
          <cell r="H1782">
            <v>-53623.99</v>
          </cell>
          <cell r="I1782">
            <v>0</v>
          </cell>
          <cell r="J1782">
            <v>-53623.99</v>
          </cell>
          <cell r="K1782">
            <v>-10890.11</v>
          </cell>
        </row>
        <row r="1783">
          <cell r="F1783">
            <v>22167</v>
          </cell>
          <cell r="G1783">
            <v>0</v>
          </cell>
          <cell r="H1783">
            <v>22167</v>
          </cell>
          <cell r="I1783">
            <v>0</v>
          </cell>
          <cell r="J1783">
            <v>22167</v>
          </cell>
          <cell r="K1783">
            <v>-3300</v>
          </cell>
        </row>
        <row r="1784">
          <cell r="F1784">
            <v>-130798137.19</v>
          </cell>
          <cell r="G1784">
            <v>0</v>
          </cell>
          <cell r="H1784">
            <v>-130798137.19</v>
          </cell>
          <cell r="I1784">
            <v>0</v>
          </cell>
          <cell r="J1784">
            <v>-130798137.19</v>
          </cell>
          <cell r="K1784">
            <v>76810730.159999996</v>
          </cell>
        </row>
        <row r="1785">
          <cell r="F1785">
            <v>123092286.56</v>
          </cell>
          <cell r="G1785">
            <v>0</v>
          </cell>
          <cell r="H1785">
            <v>123092286.56</v>
          </cell>
          <cell r="I1785">
            <v>0</v>
          </cell>
          <cell r="J1785">
            <v>123092286.56</v>
          </cell>
          <cell r="K1785">
            <v>5658998.8099999996</v>
          </cell>
        </row>
        <row r="1786">
          <cell r="F1786">
            <v>115272.5</v>
          </cell>
          <cell r="G1786">
            <v>0</v>
          </cell>
          <cell r="H1786">
            <v>115272.5</v>
          </cell>
          <cell r="I1786">
            <v>0</v>
          </cell>
          <cell r="J1786">
            <v>115272.5</v>
          </cell>
          <cell r="K1786">
            <v>107410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821256.99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20199.89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2162276.85</v>
          </cell>
        </row>
        <row r="1797">
          <cell r="F1797">
            <v>4203601.71</v>
          </cell>
          <cell r="G1797">
            <v>0</v>
          </cell>
          <cell r="H1797">
            <v>4203601.71</v>
          </cell>
          <cell r="I1797">
            <v>0</v>
          </cell>
          <cell r="J1797">
            <v>4203601.71</v>
          </cell>
          <cell r="K1797">
            <v>181177109.77000001</v>
          </cell>
        </row>
        <row r="1798">
          <cell r="F1798">
            <v>11428870.27</v>
          </cell>
          <cell r="G1798">
            <v>0</v>
          </cell>
          <cell r="H1798">
            <v>11428870.27</v>
          </cell>
          <cell r="I1798">
            <v>0</v>
          </cell>
          <cell r="J1798">
            <v>11428870.27</v>
          </cell>
          <cell r="K1798">
            <v>2882888.63</v>
          </cell>
        </row>
        <row r="1799">
          <cell r="F1799">
            <v>5379491.5199999996</v>
          </cell>
          <cell r="G1799">
            <v>0</v>
          </cell>
          <cell r="H1799">
            <v>5379491.5199999996</v>
          </cell>
          <cell r="I1799">
            <v>0</v>
          </cell>
          <cell r="J1799">
            <v>5379491.5199999996</v>
          </cell>
          <cell r="K1799">
            <v>237405.73</v>
          </cell>
        </row>
        <row r="1800">
          <cell r="F1800">
            <v>148120</v>
          </cell>
          <cell r="G1800">
            <v>0</v>
          </cell>
          <cell r="H1800">
            <v>148120</v>
          </cell>
          <cell r="I1800">
            <v>0</v>
          </cell>
          <cell r="J1800">
            <v>148120</v>
          </cell>
          <cell r="K1800">
            <v>1233090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1091069.4099999999</v>
          </cell>
        </row>
        <row r="1802">
          <cell r="F1802">
            <v>31958171.350000001</v>
          </cell>
          <cell r="G1802">
            <v>0</v>
          </cell>
          <cell r="H1802">
            <v>31958171.350000001</v>
          </cell>
          <cell r="I1802">
            <v>0</v>
          </cell>
          <cell r="J1802">
            <v>31958171.350000001</v>
          </cell>
          <cell r="K1802">
            <v>31958171.350000001</v>
          </cell>
        </row>
        <row r="1803">
          <cell r="F1803">
            <v>49656795.030000001</v>
          </cell>
          <cell r="G1803">
            <v>0</v>
          </cell>
          <cell r="H1803">
            <v>49656795.030000001</v>
          </cell>
          <cell r="I1803">
            <v>0</v>
          </cell>
          <cell r="J1803">
            <v>49656795.030000001</v>
          </cell>
          <cell r="K1803">
            <v>106261307.23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23008788.969999999</v>
          </cell>
        </row>
        <row r="1805">
          <cell r="F1805">
            <v>929290229.59000003</v>
          </cell>
          <cell r="G1805">
            <v>0</v>
          </cell>
          <cell r="H1805">
            <v>929290229.59000003</v>
          </cell>
          <cell r="I1805">
            <v>0</v>
          </cell>
          <cell r="J1805">
            <v>929290229.59000003</v>
          </cell>
          <cell r="K1805">
            <v>10163036.27</v>
          </cell>
        </row>
        <row r="1806">
          <cell r="F1806">
            <v>73092714.290000007</v>
          </cell>
          <cell r="G1806">
            <v>0</v>
          </cell>
          <cell r="H1806">
            <v>73092714.290000007</v>
          </cell>
          <cell r="I1806">
            <v>0</v>
          </cell>
          <cell r="J1806">
            <v>73092714.290000007</v>
          </cell>
          <cell r="K1806">
            <v>73707374.549999997</v>
          </cell>
        </row>
        <row r="1807">
          <cell r="F1807">
            <v>20607631.190000001</v>
          </cell>
          <cell r="G1807">
            <v>0</v>
          </cell>
          <cell r="H1807">
            <v>20607631.190000001</v>
          </cell>
          <cell r="I1807">
            <v>0</v>
          </cell>
          <cell r="J1807">
            <v>20607631.190000001</v>
          </cell>
          <cell r="K1807">
            <v>14755853.83</v>
          </cell>
        </row>
        <row r="1808">
          <cell r="F1808">
            <v>60194156.030000001</v>
          </cell>
          <cell r="G1808">
            <v>0</v>
          </cell>
          <cell r="H1808">
            <v>60194156.030000001</v>
          </cell>
          <cell r="I1808">
            <v>0</v>
          </cell>
          <cell r="J1808">
            <v>60194156.030000001</v>
          </cell>
          <cell r="K1808">
            <v>13385955</v>
          </cell>
        </row>
        <row r="1809">
          <cell r="F1809">
            <v>273210.67</v>
          </cell>
          <cell r="G1809">
            <v>0</v>
          </cell>
          <cell r="H1809">
            <v>273210.67</v>
          </cell>
          <cell r="I1809">
            <v>0</v>
          </cell>
          <cell r="J1809">
            <v>273210.67</v>
          </cell>
          <cell r="K1809">
            <v>1527519.67</v>
          </cell>
        </row>
        <row r="1810">
          <cell r="F1810">
            <v>35550</v>
          </cell>
          <cell r="G1810">
            <v>0</v>
          </cell>
          <cell r="H1810">
            <v>35550</v>
          </cell>
          <cell r="I1810">
            <v>0</v>
          </cell>
          <cell r="J1810">
            <v>35550</v>
          </cell>
          <cell r="K1810">
            <v>0</v>
          </cell>
        </row>
        <row r="1811">
          <cell r="F1811">
            <v>37430201.189999998</v>
          </cell>
          <cell r="G1811">
            <v>0</v>
          </cell>
          <cell r="H1811">
            <v>37430201.189999998</v>
          </cell>
          <cell r="I1811">
            <v>0</v>
          </cell>
          <cell r="J1811">
            <v>37430201.189999998</v>
          </cell>
          <cell r="K1811">
            <v>37554766.390000001</v>
          </cell>
        </row>
        <row r="1812">
          <cell r="F1812">
            <v>8093076.0199999996</v>
          </cell>
          <cell r="G1812">
            <v>0</v>
          </cell>
          <cell r="H1812">
            <v>8093076.0199999996</v>
          </cell>
          <cell r="I1812">
            <v>0</v>
          </cell>
          <cell r="J1812">
            <v>8093076.0199999996</v>
          </cell>
          <cell r="K1812">
            <v>7753221.4000000004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>
            <v>1151157.44</v>
          </cell>
          <cell r="G1814">
            <v>0</v>
          </cell>
          <cell r="H1814">
            <v>1151157.44</v>
          </cell>
          <cell r="I1814">
            <v>0</v>
          </cell>
          <cell r="J1814">
            <v>1151157.44</v>
          </cell>
          <cell r="K1814">
            <v>8489320.3000000007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1442079.1</v>
          </cell>
        </row>
        <row r="1816">
          <cell r="F1816">
            <v>267936</v>
          </cell>
          <cell r="G1816">
            <v>0</v>
          </cell>
          <cell r="H1816">
            <v>267936</v>
          </cell>
          <cell r="I1816">
            <v>0</v>
          </cell>
          <cell r="J1816">
            <v>267936</v>
          </cell>
          <cell r="K1816">
            <v>267936</v>
          </cell>
        </row>
        <row r="1817">
          <cell r="F1817">
            <v>16257456.27</v>
          </cell>
          <cell r="G1817">
            <v>0</v>
          </cell>
          <cell r="H1817">
            <v>16257456.27</v>
          </cell>
          <cell r="I1817">
            <v>0</v>
          </cell>
          <cell r="J1817">
            <v>16257456.27</v>
          </cell>
          <cell r="K1817">
            <v>19278941.949999999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>
            <v>765957045.12</v>
          </cell>
          <cell r="G1819">
            <v>0</v>
          </cell>
          <cell r="H1819">
            <v>765957045.12</v>
          </cell>
          <cell r="I1819">
            <v>0</v>
          </cell>
          <cell r="J1819">
            <v>765957045.12</v>
          </cell>
          <cell r="K1819">
            <v>96021496.159999996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89062373.219999999</v>
          </cell>
        </row>
        <row r="1821"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1398209.71</v>
          </cell>
        </row>
        <row r="1822">
          <cell r="F1822">
            <v>7034441.7699999996</v>
          </cell>
          <cell r="G1822">
            <v>0</v>
          </cell>
          <cell r="H1822">
            <v>7034441.7699999996</v>
          </cell>
          <cell r="I1822">
            <v>0</v>
          </cell>
          <cell r="J1822">
            <v>7034441.7699999996</v>
          </cell>
          <cell r="K1822">
            <v>67591752.769999996</v>
          </cell>
        </row>
        <row r="1823">
          <cell r="F1823">
            <v>11543686.77</v>
          </cell>
          <cell r="G1823">
            <v>0</v>
          </cell>
          <cell r="H1823">
            <v>11543686.77</v>
          </cell>
          <cell r="I1823">
            <v>0</v>
          </cell>
          <cell r="J1823">
            <v>11543686.77</v>
          </cell>
          <cell r="K1823">
            <v>3510</v>
          </cell>
        </row>
        <row r="1824"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22130</v>
          </cell>
        </row>
        <row r="1826">
          <cell r="F1826">
            <v>75799.91</v>
          </cell>
          <cell r="G1826">
            <v>0</v>
          </cell>
          <cell r="H1826">
            <v>75799.91</v>
          </cell>
          <cell r="I1826">
            <v>0</v>
          </cell>
          <cell r="J1826">
            <v>75799.91</v>
          </cell>
          <cell r="K1826">
            <v>0</v>
          </cell>
        </row>
        <row r="1827"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3481800</v>
          </cell>
        </row>
        <row r="1829">
          <cell r="F1829">
            <v>70877403.680000007</v>
          </cell>
          <cell r="G1829">
            <v>0</v>
          </cell>
          <cell r="H1829">
            <v>70877403.680000007</v>
          </cell>
          <cell r="I1829">
            <v>0</v>
          </cell>
          <cell r="J1829">
            <v>70877403.680000007</v>
          </cell>
          <cell r="K1829">
            <v>38311133.259999998</v>
          </cell>
        </row>
        <row r="1830"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>
            <v>3564258.75</v>
          </cell>
          <cell r="G1831">
            <v>0</v>
          </cell>
          <cell r="H1831">
            <v>3564258.75</v>
          </cell>
          <cell r="I1831">
            <v>0</v>
          </cell>
          <cell r="J1831">
            <v>3564258.75</v>
          </cell>
          <cell r="K1831">
            <v>0</v>
          </cell>
        </row>
        <row r="1832">
          <cell r="F1832">
            <v>8570250</v>
          </cell>
          <cell r="G1832">
            <v>0</v>
          </cell>
          <cell r="H1832">
            <v>8570250</v>
          </cell>
          <cell r="I1832">
            <v>0</v>
          </cell>
          <cell r="J1832">
            <v>8570250</v>
          </cell>
          <cell r="K1832">
            <v>0</v>
          </cell>
        </row>
        <row r="1833">
          <cell r="F1833">
            <v>10810.8</v>
          </cell>
          <cell r="G1833">
            <v>0</v>
          </cell>
          <cell r="H1833">
            <v>10810.8</v>
          </cell>
          <cell r="I1833">
            <v>0</v>
          </cell>
          <cell r="J1833">
            <v>10810.8</v>
          </cell>
          <cell r="K1833">
            <v>1156275.6000000001</v>
          </cell>
        </row>
        <row r="1834"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>
            <v>94058271.450000003</v>
          </cell>
          <cell r="G1835">
            <v>0</v>
          </cell>
          <cell r="H1835">
            <v>94058271.450000003</v>
          </cell>
          <cell r="I1835">
            <v>0</v>
          </cell>
          <cell r="J1835">
            <v>94058271.450000003</v>
          </cell>
          <cell r="K1835">
            <v>107668561.40000001</v>
          </cell>
        </row>
        <row r="1836"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>
            <v>34504418.810000002</v>
          </cell>
          <cell r="G1838">
            <v>0</v>
          </cell>
          <cell r="H1838">
            <v>34504418.810000002</v>
          </cell>
          <cell r="I1838">
            <v>0</v>
          </cell>
          <cell r="J1838">
            <v>34504418.810000002</v>
          </cell>
          <cell r="K1838">
            <v>0</v>
          </cell>
        </row>
        <row r="1839">
          <cell r="F1839">
            <v>2056946.29</v>
          </cell>
          <cell r="G1839">
            <v>0</v>
          </cell>
          <cell r="H1839">
            <v>2056946.29</v>
          </cell>
          <cell r="I1839">
            <v>0</v>
          </cell>
          <cell r="J1839">
            <v>2056946.29</v>
          </cell>
          <cell r="K1839">
            <v>35084.94</v>
          </cell>
        </row>
        <row r="1840">
          <cell r="F1840">
            <v>2284432.31</v>
          </cell>
          <cell r="G1840">
            <v>0</v>
          </cell>
          <cell r="H1840">
            <v>2284432.31</v>
          </cell>
          <cell r="I1840">
            <v>0</v>
          </cell>
          <cell r="J1840">
            <v>2284432.31</v>
          </cell>
          <cell r="K1840">
            <v>21066231.649999999</v>
          </cell>
        </row>
        <row r="1841">
          <cell r="F1841">
            <v>1170269.1000000001</v>
          </cell>
          <cell r="G1841">
            <v>0</v>
          </cell>
          <cell r="H1841">
            <v>1170269.1000000001</v>
          </cell>
          <cell r="I1841">
            <v>0</v>
          </cell>
          <cell r="J1841">
            <v>1170269.1000000001</v>
          </cell>
          <cell r="K1841">
            <v>473400.62</v>
          </cell>
        </row>
        <row r="1842">
          <cell r="F1842">
            <v>1305956.93</v>
          </cell>
          <cell r="G1842">
            <v>0</v>
          </cell>
          <cell r="H1842">
            <v>1305956.93</v>
          </cell>
          <cell r="I1842">
            <v>0</v>
          </cell>
          <cell r="J1842">
            <v>1305956.93</v>
          </cell>
          <cell r="K1842">
            <v>1573916.35</v>
          </cell>
        </row>
        <row r="1843"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>
            <v>13298.51</v>
          </cell>
          <cell r="G1844">
            <v>0</v>
          </cell>
          <cell r="H1844">
            <v>13298.51</v>
          </cell>
          <cell r="I1844">
            <v>0</v>
          </cell>
          <cell r="J1844">
            <v>13298.51</v>
          </cell>
          <cell r="K1844">
            <v>170274297.69999999</v>
          </cell>
        </row>
        <row r="1845">
          <cell r="F1845">
            <v>126838689.41</v>
          </cell>
          <cell r="G1845">
            <v>0</v>
          </cell>
          <cell r="H1845">
            <v>126838689.41</v>
          </cell>
          <cell r="I1845">
            <v>0</v>
          </cell>
          <cell r="J1845">
            <v>126838689.41</v>
          </cell>
          <cell r="K1845">
            <v>144712.89000000001</v>
          </cell>
        </row>
        <row r="1846"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>
            <v>5218831037.9800043</v>
          </cell>
          <cell r="G1847">
            <v>0</v>
          </cell>
          <cell r="H1847">
            <v>5218831037.9800043</v>
          </cell>
          <cell r="I1847">
            <v>0</v>
          </cell>
          <cell r="J1847">
            <v>5218831037.9800043</v>
          </cell>
          <cell r="K1847">
            <v>4715358164.1699991</v>
          </cell>
        </row>
        <row r="1848">
          <cell r="F1848">
            <v>5684349486.9900026</v>
          </cell>
          <cell r="G1848">
            <v>0</v>
          </cell>
          <cell r="H1848">
            <v>5684349486.9900026</v>
          </cell>
          <cell r="I1848">
            <v>0</v>
          </cell>
          <cell r="J1848">
            <v>5684349486.9900026</v>
          </cell>
          <cell r="K1848">
            <v>4716847588.8499985</v>
          </cell>
        </row>
        <row r="1850"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32000000000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32000000000</v>
          </cell>
        </row>
        <row r="1852"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32000000000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6">
          <cell r="F1856">
            <v>9858392658.2900009</v>
          </cell>
          <cell r="G1856">
            <v>0</v>
          </cell>
          <cell r="H1856">
            <v>9858392658.2900009</v>
          </cell>
          <cell r="I1856">
            <v>0</v>
          </cell>
          <cell r="J1856">
            <v>9858392658.2900009</v>
          </cell>
          <cell r="K1856">
            <v>14064614880.51</v>
          </cell>
        </row>
        <row r="1857"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>
            <v>9858392658.2900009</v>
          </cell>
          <cell r="G1858">
            <v>0</v>
          </cell>
          <cell r="H1858">
            <v>9858392658.2900009</v>
          </cell>
          <cell r="I1858">
            <v>0</v>
          </cell>
          <cell r="J1858">
            <v>9858392658.2900009</v>
          </cell>
          <cell r="K1858">
            <v>14064614880.51</v>
          </cell>
        </row>
        <row r="1859">
          <cell r="F1859">
            <v>9858392658.2900009</v>
          </cell>
          <cell r="G1859">
            <v>0</v>
          </cell>
          <cell r="H1859">
            <v>9858392658.2900009</v>
          </cell>
          <cell r="I1859">
            <v>0</v>
          </cell>
          <cell r="J1859">
            <v>9858392658.2900009</v>
          </cell>
          <cell r="K1859">
            <v>14064614880.51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-1055164313.64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-1055164313.64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-1055164313.64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>
            <v>301722846.75</v>
          </cell>
          <cell r="G1868">
            <v>0</v>
          </cell>
          <cell r="H1868">
            <v>301722846.75</v>
          </cell>
          <cell r="I1868">
            <v>0</v>
          </cell>
          <cell r="J1868">
            <v>301722846.75</v>
          </cell>
          <cell r="K1868">
            <v>169511595.47999999</v>
          </cell>
        </row>
        <row r="1869">
          <cell r="F1869">
            <v>-17612501.399999999</v>
          </cell>
          <cell r="G1869">
            <v>0</v>
          </cell>
          <cell r="H1869">
            <v>-17612501.399999999</v>
          </cell>
          <cell r="I1869">
            <v>0</v>
          </cell>
          <cell r="J1869">
            <v>-17612501.399999999</v>
          </cell>
          <cell r="K1869">
            <v>-8289394</v>
          </cell>
        </row>
        <row r="1870">
          <cell r="F1870">
            <v>57494680.43</v>
          </cell>
          <cell r="G1870">
            <v>0</v>
          </cell>
          <cell r="H1870">
            <v>57494680.43</v>
          </cell>
          <cell r="I1870">
            <v>0</v>
          </cell>
          <cell r="J1870">
            <v>57494680.43</v>
          </cell>
          <cell r="K1870">
            <v>27622280</v>
          </cell>
        </row>
        <row r="1871">
          <cell r="F1871">
            <v>-42343646.960000001</v>
          </cell>
          <cell r="G1871">
            <v>0</v>
          </cell>
          <cell r="H1871">
            <v>-42343646.960000001</v>
          </cell>
          <cell r="I1871">
            <v>0</v>
          </cell>
          <cell r="J1871">
            <v>-42343646.960000001</v>
          </cell>
          <cell r="K1871">
            <v>-4150111.78</v>
          </cell>
        </row>
        <row r="1872">
          <cell r="F1872">
            <v>299261378.82000005</v>
          </cell>
          <cell r="G1872">
            <v>0</v>
          </cell>
          <cell r="H1872">
            <v>299261378.82000005</v>
          </cell>
          <cell r="I1872">
            <v>0</v>
          </cell>
          <cell r="J1872">
            <v>299261378.82000005</v>
          </cell>
          <cell r="K1872">
            <v>184694369.69999999</v>
          </cell>
        </row>
        <row r="1873">
          <cell r="F1873">
            <v>2017974972.9000001</v>
          </cell>
          <cell r="G1873">
            <v>0</v>
          </cell>
          <cell r="H1873">
            <v>2017974972.9000001</v>
          </cell>
          <cell r="I1873">
            <v>0</v>
          </cell>
          <cell r="J1873">
            <v>2017974972.9000001</v>
          </cell>
          <cell r="K1873">
            <v>2061337535.1700001</v>
          </cell>
        </row>
        <row r="1874">
          <cell r="F1874">
            <v>-857315830.04999995</v>
          </cell>
          <cell r="G1874">
            <v>0</v>
          </cell>
          <cell r="H1874">
            <v>-857315830.04999995</v>
          </cell>
          <cell r="I1874">
            <v>0</v>
          </cell>
          <cell r="J1874">
            <v>-857315830.04999995</v>
          </cell>
          <cell r="K1874">
            <v>-827025083.73000002</v>
          </cell>
        </row>
        <row r="1875">
          <cell r="F1875">
            <v>44220729116.720001</v>
          </cell>
          <cell r="G1875">
            <v>0</v>
          </cell>
          <cell r="H1875">
            <v>44220729116.720001</v>
          </cell>
          <cell r="I1875">
            <v>0</v>
          </cell>
          <cell r="J1875">
            <v>44220729116.720001</v>
          </cell>
          <cell r="K1875">
            <v>27162402950.23</v>
          </cell>
        </row>
        <row r="1876">
          <cell r="F1876">
            <v>-2898527299.6700001</v>
          </cell>
          <cell r="G1876">
            <v>0</v>
          </cell>
          <cell r="H1876">
            <v>-2898527299.6700001</v>
          </cell>
          <cell r="I1876">
            <v>0</v>
          </cell>
          <cell r="J1876">
            <v>-2898527299.6700001</v>
          </cell>
          <cell r="K1876">
            <v>-2404192066.6199999</v>
          </cell>
        </row>
        <row r="1877">
          <cell r="F1877">
            <v>42482860959.900002</v>
          </cell>
          <cell r="G1877">
            <v>0</v>
          </cell>
          <cell r="H1877">
            <v>42482860959.900002</v>
          </cell>
          <cell r="I1877">
            <v>0</v>
          </cell>
          <cell r="J1877">
            <v>42482860959.900002</v>
          </cell>
          <cell r="K1877">
            <v>25992523335.049999</v>
          </cell>
        </row>
        <row r="1878">
          <cell r="F1878">
            <v>42782122338.720001</v>
          </cell>
          <cell r="G1878">
            <v>0</v>
          </cell>
          <cell r="H1878">
            <v>42782122338.720001</v>
          </cell>
          <cell r="I1878">
            <v>0</v>
          </cell>
          <cell r="J1878">
            <v>42782122338.720001</v>
          </cell>
          <cell r="K1878">
            <v>26177217704.75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>
            <v>1312637.6299999999</v>
          </cell>
          <cell r="G1934">
            <v>0</v>
          </cell>
          <cell r="H1934">
            <v>1312637.6299999999</v>
          </cell>
          <cell r="I1934">
            <v>0</v>
          </cell>
          <cell r="J1934">
            <v>1312637.6299999999</v>
          </cell>
          <cell r="K1934">
            <v>1041673.32</v>
          </cell>
        </row>
        <row r="1935">
          <cell r="F1935">
            <v>5237635.16</v>
          </cell>
          <cell r="G1935">
            <v>0</v>
          </cell>
          <cell r="H1935">
            <v>5237635.16</v>
          </cell>
          <cell r="I1935">
            <v>0</v>
          </cell>
          <cell r="J1935">
            <v>5237635.16</v>
          </cell>
          <cell r="K1935">
            <v>4156444.01</v>
          </cell>
        </row>
        <row r="1936">
          <cell r="F1936">
            <v>5346829.8</v>
          </cell>
          <cell r="G1936">
            <v>0</v>
          </cell>
          <cell r="H1936">
            <v>5346829.8</v>
          </cell>
          <cell r="I1936">
            <v>0</v>
          </cell>
          <cell r="J1936">
            <v>5346829.8</v>
          </cell>
          <cell r="K1936">
            <v>4243097.8899999997</v>
          </cell>
        </row>
        <row r="1937">
          <cell r="F1937">
            <v>33964735.840000004</v>
          </cell>
          <cell r="G1937">
            <v>0</v>
          </cell>
          <cell r="H1937">
            <v>33964735.840000004</v>
          </cell>
          <cell r="I1937">
            <v>0</v>
          </cell>
          <cell r="J1937">
            <v>33964735.840000004</v>
          </cell>
          <cell r="K1937">
            <v>22843157.84</v>
          </cell>
        </row>
        <row r="1938">
          <cell r="F1938">
            <v>-1276339.8400000001</v>
          </cell>
          <cell r="G1938">
            <v>0</v>
          </cell>
          <cell r="H1938">
            <v>-1276339.8400000001</v>
          </cell>
          <cell r="I1938">
            <v>0</v>
          </cell>
          <cell r="J1938">
            <v>-1276339.8400000001</v>
          </cell>
          <cell r="K1938">
            <v>-921011.54</v>
          </cell>
        </row>
        <row r="1939">
          <cell r="F1939">
            <v>-1844455.28</v>
          </cell>
          <cell r="G1939">
            <v>0</v>
          </cell>
          <cell r="H1939">
            <v>-1844455.28</v>
          </cell>
          <cell r="I1939">
            <v>0</v>
          </cell>
          <cell r="J1939">
            <v>-1844455.28</v>
          </cell>
          <cell r="K1939">
            <v>-1463709.26</v>
          </cell>
        </row>
        <row r="1940">
          <cell r="F1940">
            <v>-7533688.5</v>
          </cell>
          <cell r="G1940">
            <v>0</v>
          </cell>
          <cell r="H1940">
            <v>-7533688.5</v>
          </cell>
          <cell r="I1940">
            <v>0</v>
          </cell>
          <cell r="J1940">
            <v>-7533688.5</v>
          </cell>
          <cell r="K1940">
            <v>-5978529.1399999997</v>
          </cell>
        </row>
        <row r="1941">
          <cell r="F1941">
            <v>-5765066.7800000003</v>
          </cell>
          <cell r="G1941">
            <v>0</v>
          </cell>
          <cell r="H1941">
            <v>-5765066.7800000003</v>
          </cell>
          <cell r="I1941">
            <v>0</v>
          </cell>
          <cell r="J1941">
            <v>-5765066.7800000003</v>
          </cell>
          <cell r="K1941">
            <v>-4092296.49</v>
          </cell>
        </row>
        <row r="1942">
          <cell r="F1942">
            <v>1845625.28</v>
          </cell>
          <cell r="G1942">
            <v>0</v>
          </cell>
          <cell r="H1942">
            <v>1845625.28</v>
          </cell>
          <cell r="I1942">
            <v>0</v>
          </cell>
          <cell r="J1942">
            <v>1845625.28</v>
          </cell>
          <cell r="K1942">
            <v>1464637.74</v>
          </cell>
        </row>
        <row r="1943">
          <cell r="F1943">
            <v>3469962.6</v>
          </cell>
          <cell r="G1943">
            <v>0</v>
          </cell>
          <cell r="H1943">
            <v>3469962.6</v>
          </cell>
          <cell r="I1943">
            <v>0</v>
          </cell>
          <cell r="J1943">
            <v>3469962.6</v>
          </cell>
          <cell r="K1943">
            <v>2753667.41</v>
          </cell>
        </row>
        <row r="1944">
          <cell r="F1944">
            <v>3169968.75</v>
          </cell>
          <cell r="G1944">
            <v>0</v>
          </cell>
          <cell r="H1944">
            <v>3169968.75</v>
          </cell>
          <cell r="I1944">
            <v>0</v>
          </cell>
          <cell r="J1944">
            <v>3169968.75</v>
          </cell>
          <cell r="K1944">
            <v>2515600.5</v>
          </cell>
        </row>
        <row r="1945">
          <cell r="F1945">
            <v>5937861.1500000004</v>
          </cell>
          <cell r="G1945">
            <v>0</v>
          </cell>
          <cell r="H1945">
            <v>5937861.1500000004</v>
          </cell>
          <cell r="I1945">
            <v>0</v>
          </cell>
          <cell r="J1945">
            <v>5937861.1500000004</v>
          </cell>
          <cell r="K1945">
            <v>4712124.21</v>
          </cell>
        </row>
        <row r="1946">
          <cell r="F1946">
            <v>6219162.79</v>
          </cell>
          <cell r="G1946">
            <v>0</v>
          </cell>
          <cell r="H1946">
            <v>6219162.79</v>
          </cell>
          <cell r="I1946">
            <v>0</v>
          </cell>
          <cell r="J1946">
            <v>6219162.79</v>
          </cell>
          <cell r="K1946">
            <v>4935357.49</v>
          </cell>
        </row>
        <row r="1947">
          <cell r="F1947">
            <v>7534419.75</v>
          </cell>
          <cell r="G1947">
            <v>0</v>
          </cell>
          <cell r="H1947">
            <v>7534419.75</v>
          </cell>
          <cell r="I1947">
            <v>0</v>
          </cell>
          <cell r="J1947">
            <v>7534419.75</v>
          </cell>
          <cell r="K1947">
            <v>5979109.4400000004</v>
          </cell>
        </row>
        <row r="1948">
          <cell r="F1948">
            <v>7915441.9500000002</v>
          </cell>
          <cell r="G1948">
            <v>0</v>
          </cell>
          <cell r="H1948">
            <v>7915441.9500000002</v>
          </cell>
          <cell r="I1948">
            <v>0</v>
          </cell>
          <cell r="J1948">
            <v>7915441.9500000002</v>
          </cell>
          <cell r="K1948">
            <v>6281478.2400000002</v>
          </cell>
        </row>
        <row r="1949">
          <cell r="F1949">
            <v>10222910.1</v>
          </cell>
          <cell r="G1949">
            <v>0</v>
          </cell>
          <cell r="H1949">
            <v>10222910.1</v>
          </cell>
          <cell r="I1949">
            <v>0</v>
          </cell>
          <cell r="J1949">
            <v>10222910.1</v>
          </cell>
          <cell r="K1949">
            <v>8112621.8499999996</v>
          </cell>
        </row>
        <row r="1950">
          <cell r="F1950">
            <v>11841438.380000001</v>
          </cell>
          <cell r="G1950">
            <v>0</v>
          </cell>
          <cell r="H1950">
            <v>11841438.380000001</v>
          </cell>
          <cell r="I1950">
            <v>0</v>
          </cell>
          <cell r="J1950">
            <v>11841438.380000001</v>
          </cell>
          <cell r="K1950">
            <v>9397041.6300000008</v>
          </cell>
        </row>
        <row r="1951">
          <cell r="F1951">
            <v>13305934.689999999</v>
          </cell>
          <cell r="G1951">
            <v>0</v>
          </cell>
          <cell r="H1951">
            <v>13305934.689999999</v>
          </cell>
          <cell r="I1951">
            <v>0</v>
          </cell>
          <cell r="J1951">
            <v>13305934.689999999</v>
          </cell>
          <cell r="K1951">
            <v>10559225.85</v>
          </cell>
        </row>
        <row r="1952">
          <cell r="F1952">
            <v>14826735.789999999</v>
          </cell>
          <cell r="G1952">
            <v>0</v>
          </cell>
          <cell r="H1952">
            <v>14826735.789999999</v>
          </cell>
          <cell r="I1952">
            <v>0</v>
          </cell>
          <cell r="J1952">
            <v>14826735.789999999</v>
          </cell>
          <cell r="K1952">
            <v>11465086.91</v>
          </cell>
        </row>
        <row r="1953">
          <cell r="F1953">
            <v>31466050.199999999</v>
          </cell>
          <cell r="G1953">
            <v>0</v>
          </cell>
          <cell r="H1953">
            <v>31466050.199999999</v>
          </cell>
          <cell r="I1953">
            <v>0</v>
          </cell>
          <cell r="J1953">
            <v>31466050.199999999</v>
          </cell>
          <cell r="K1953">
            <v>13894429.300000001</v>
          </cell>
        </row>
        <row r="1954">
          <cell r="F1954">
            <v>54370540.579999998</v>
          </cell>
          <cell r="G1954">
            <v>0</v>
          </cell>
          <cell r="H1954">
            <v>54370540.579999998</v>
          </cell>
          <cell r="I1954">
            <v>0</v>
          </cell>
          <cell r="J1954">
            <v>54370540.579999998</v>
          </cell>
          <cell r="K1954">
            <v>43146973.939999998</v>
          </cell>
        </row>
        <row r="1955">
          <cell r="F1955">
            <v>22141411.989999998</v>
          </cell>
          <cell r="G1955">
            <v>0</v>
          </cell>
          <cell r="H1955">
            <v>22141411.989999998</v>
          </cell>
          <cell r="I1955">
            <v>0</v>
          </cell>
          <cell r="J1955">
            <v>22141411.989999998</v>
          </cell>
          <cell r="K1955">
            <v>17570818.98</v>
          </cell>
        </row>
        <row r="1956">
          <cell r="F1956">
            <v>30575690.440000001</v>
          </cell>
          <cell r="G1956">
            <v>0</v>
          </cell>
          <cell r="H1956">
            <v>30575690.440000001</v>
          </cell>
          <cell r="I1956">
            <v>0</v>
          </cell>
          <cell r="J1956">
            <v>30575690.440000001</v>
          </cell>
          <cell r="K1956">
            <v>24264031.670000002</v>
          </cell>
        </row>
        <row r="1957">
          <cell r="F1957">
            <v>37966808.590000004</v>
          </cell>
          <cell r="G1957">
            <v>0</v>
          </cell>
          <cell r="H1957">
            <v>37966808.590000004</v>
          </cell>
          <cell r="I1957">
            <v>0</v>
          </cell>
          <cell r="J1957">
            <v>37966808.590000004</v>
          </cell>
          <cell r="K1957">
            <v>30129420.890000001</v>
          </cell>
        </row>
        <row r="1958">
          <cell r="F1958">
            <v>43200493.539999999</v>
          </cell>
          <cell r="G1958">
            <v>0</v>
          </cell>
          <cell r="H1958">
            <v>43200493.539999999</v>
          </cell>
          <cell r="I1958">
            <v>0</v>
          </cell>
          <cell r="J1958">
            <v>43200493.539999999</v>
          </cell>
          <cell r="K1958">
            <v>34282730.119999997</v>
          </cell>
        </row>
        <row r="1959">
          <cell r="F1959">
            <v>43589713.049999997</v>
          </cell>
          <cell r="G1959">
            <v>0</v>
          </cell>
          <cell r="H1959">
            <v>43589713.049999997</v>
          </cell>
          <cell r="I1959">
            <v>0</v>
          </cell>
          <cell r="J1959">
            <v>43589713.049999997</v>
          </cell>
          <cell r="K1959">
            <v>34591604.079999998</v>
          </cell>
        </row>
        <row r="1960">
          <cell r="F1960">
            <v>48424335.859999999</v>
          </cell>
          <cell r="G1960">
            <v>0</v>
          </cell>
          <cell r="H1960">
            <v>48424335.859999999</v>
          </cell>
          <cell r="I1960">
            <v>0</v>
          </cell>
          <cell r="J1960">
            <v>48424335.859999999</v>
          </cell>
          <cell r="K1960">
            <v>38428228.509999998</v>
          </cell>
        </row>
        <row r="1961">
          <cell r="F1961">
            <v>141335932.72999999</v>
          </cell>
          <cell r="G1961">
            <v>0</v>
          </cell>
          <cell r="H1961">
            <v>141335932.72999999</v>
          </cell>
          <cell r="I1961">
            <v>0</v>
          </cell>
          <cell r="J1961">
            <v>141335932.72999999</v>
          </cell>
          <cell r="K1961">
            <v>112160330.61</v>
          </cell>
        </row>
        <row r="1962">
          <cell r="F1962">
            <v>-26362672.539999999</v>
          </cell>
          <cell r="G1962">
            <v>0</v>
          </cell>
          <cell r="H1962">
            <v>-26362672.539999999</v>
          </cell>
          <cell r="I1962">
            <v>0</v>
          </cell>
          <cell r="J1962">
            <v>-26362672.539999999</v>
          </cell>
          <cell r="K1962">
            <v>-18874573.18</v>
          </cell>
        </row>
        <row r="1963">
          <cell r="F1963">
            <v>-5937714.9000000004</v>
          </cell>
          <cell r="G1963">
            <v>0</v>
          </cell>
          <cell r="H1963">
            <v>-5937714.9000000004</v>
          </cell>
          <cell r="I1963">
            <v>0</v>
          </cell>
          <cell r="J1963">
            <v>-5937714.9000000004</v>
          </cell>
          <cell r="K1963">
            <v>-4712008.1500000004</v>
          </cell>
        </row>
        <row r="1964">
          <cell r="F1964">
            <v>-10222763.85</v>
          </cell>
          <cell r="G1964">
            <v>0</v>
          </cell>
          <cell r="H1964">
            <v>-10222763.85</v>
          </cell>
          <cell r="I1964">
            <v>0</v>
          </cell>
          <cell r="J1964">
            <v>-10222763.85</v>
          </cell>
          <cell r="K1964">
            <v>-8112505.79</v>
          </cell>
        </row>
        <row r="1965">
          <cell r="F1965">
            <v>-30881954.030000001</v>
          </cell>
          <cell r="G1965">
            <v>0</v>
          </cell>
          <cell r="H1965">
            <v>-30881954.030000001</v>
          </cell>
          <cell r="I1965">
            <v>0</v>
          </cell>
          <cell r="J1965">
            <v>-30881954.030000001</v>
          </cell>
          <cell r="K1965">
            <v>-17532989.219999999</v>
          </cell>
        </row>
        <row r="1966">
          <cell r="F1966">
            <v>-37965638.590000004</v>
          </cell>
          <cell r="G1966">
            <v>0</v>
          </cell>
          <cell r="H1966">
            <v>-37965638.590000004</v>
          </cell>
          <cell r="I1966">
            <v>0</v>
          </cell>
          <cell r="J1966">
            <v>-37965638.590000004</v>
          </cell>
          <cell r="K1966">
            <v>-30055065.890000001</v>
          </cell>
        </row>
        <row r="1967">
          <cell r="F1967">
            <v>-43588396.799999997</v>
          </cell>
          <cell r="G1967">
            <v>0</v>
          </cell>
          <cell r="H1967">
            <v>-43588396.799999997</v>
          </cell>
          <cell r="I1967">
            <v>0</v>
          </cell>
          <cell r="J1967">
            <v>-43588396.799999997</v>
          </cell>
          <cell r="K1967">
            <v>-34590559.539999999</v>
          </cell>
        </row>
        <row r="1968">
          <cell r="F1968">
            <v>-11840560.880000001</v>
          </cell>
          <cell r="G1968">
            <v>0</v>
          </cell>
          <cell r="H1968">
            <v>-11840560.880000001</v>
          </cell>
          <cell r="I1968">
            <v>0</v>
          </cell>
          <cell r="J1968">
            <v>-11840560.880000001</v>
          </cell>
          <cell r="K1968">
            <v>-9396345.2699999996</v>
          </cell>
        </row>
        <row r="1969">
          <cell r="F1969">
            <v>-43199616.039999999</v>
          </cell>
          <cell r="G1969">
            <v>0</v>
          </cell>
          <cell r="H1969">
            <v>-43199616.039999999</v>
          </cell>
          <cell r="I1969">
            <v>0</v>
          </cell>
          <cell r="J1969">
            <v>-43199616.039999999</v>
          </cell>
          <cell r="K1969">
            <v>-34282033.759999998</v>
          </cell>
        </row>
        <row r="1970">
          <cell r="F1970">
            <v>-22140388.239999998</v>
          </cell>
          <cell r="G1970">
            <v>0</v>
          </cell>
          <cell r="H1970">
            <v>-22140388.239999998</v>
          </cell>
          <cell r="I1970">
            <v>0</v>
          </cell>
          <cell r="J1970">
            <v>-22140388.239999998</v>
          </cell>
          <cell r="K1970">
            <v>-17570006.559999999</v>
          </cell>
        </row>
        <row r="1971">
          <cell r="F1971">
            <v>-17918756.210000001</v>
          </cell>
          <cell r="G1971">
            <v>0</v>
          </cell>
          <cell r="H1971">
            <v>-17918756.210000001</v>
          </cell>
          <cell r="I1971">
            <v>0</v>
          </cell>
          <cell r="J1971">
            <v>-17918756.210000001</v>
          </cell>
          <cell r="K1971">
            <v>-12813162.109999999</v>
          </cell>
        </row>
        <row r="1972">
          <cell r="F1972">
            <v>-23503615.199999999</v>
          </cell>
          <cell r="G1972">
            <v>0</v>
          </cell>
          <cell r="H1972">
            <v>-23503615.199999999</v>
          </cell>
          <cell r="I1972">
            <v>0</v>
          </cell>
          <cell r="J1972">
            <v>-23503615.199999999</v>
          </cell>
          <cell r="K1972">
            <v>-12594402.939999999</v>
          </cell>
        </row>
        <row r="1973">
          <cell r="F1973">
            <v>-2465435.7000000002</v>
          </cell>
          <cell r="G1973">
            <v>0</v>
          </cell>
          <cell r="H1973">
            <v>-2465435.7000000002</v>
          </cell>
          <cell r="I1973">
            <v>0</v>
          </cell>
          <cell r="J1973">
            <v>-2465435.7000000002</v>
          </cell>
          <cell r="K1973">
            <v>-1327626.5900000001</v>
          </cell>
        </row>
        <row r="1974">
          <cell r="F1974">
            <v>-133581838.16</v>
          </cell>
          <cell r="G1974">
            <v>0</v>
          </cell>
          <cell r="H1974">
            <v>-133581838.16</v>
          </cell>
          <cell r="I1974">
            <v>0</v>
          </cell>
          <cell r="J1974">
            <v>-133581838.16</v>
          </cell>
          <cell r="K1974">
            <v>-52613804.770000003</v>
          </cell>
        </row>
        <row r="1975">
          <cell r="F1975">
            <v>-6218557.3099999996</v>
          </cell>
          <cell r="G1975">
            <v>0</v>
          </cell>
          <cell r="H1975">
            <v>-6218557.3099999996</v>
          </cell>
          <cell r="I1975">
            <v>0</v>
          </cell>
          <cell r="J1975">
            <v>-6218557.3099999996</v>
          </cell>
          <cell r="K1975">
            <v>-4934877</v>
          </cell>
        </row>
        <row r="1976">
          <cell r="F1976">
            <v>-13595337.109999999</v>
          </cell>
          <cell r="G1976">
            <v>0</v>
          </cell>
          <cell r="H1976">
            <v>-13595337.109999999</v>
          </cell>
          <cell r="I1976">
            <v>0</v>
          </cell>
          <cell r="J1976">
            <v>-13595337.109999999</v>
          </cell>
          <cell r="K1976">
            <v>-9998640.9600000009</v>
          </cell>
        </row>
        <row r="1977">
          <cell r="F1977">
            <v>-36312.410000000003</v>
          </cell>
          <cell r="G1977">
            <v>0</v>
          </cell>
          <cell r="H1977">
            <v>-36312.410000000003</v>
          </cell>
          <cell r="I1977">
            <v>0</v>
          </cell>
          <cell r="J1977">
            <v>-36312.410000000003</v>
          </cell>
          <cell r="K1977">
            <v>-28816.54</v>
          </cell>
        </row>
        <row r="1978">
          <cell r="F1978">
            <v>-9922108.9499999993</v>
          </cell>
          <cell r="G1978">
            <v>0</v>
          </cell>
          <cell r="H1978">
            <v>-9922108.9499999993</v>
          </cell>
          <cell r="I1978">
            <v>0</v>
          </cell>
          <cell r="J1978">
            <v>-9922108.9499999993</v>
          </cell>
          <cell r="K1978">
            <v>-7118899.8899999997</v>
          </cell>
        </row>
        <row r="1979">
          <cell r="F1979">
            <v>-2031705</v>
          </cell>
          <cell r="G1979">
            <v>0</v>
          </cell>
          <cell r="H1979">
            <v>-2031705</v>
          </cell>
          <cell r="I1979">
            <v>0</v>
          </cell>
          <cell r="J1979">
            <v>-2031705</v>
          </cell>
          <cell r="K1979">
            <v>-1363464.76</v>
          </cell>
        </row>
        <row r="1980">
          <cell r="F1980">
            <v>-2937124.13</v>
          </cell>
          <cell r="G1980">
            <v>0</v>
          </cell>
          <cell r="H1980">
            <v>-2937124.13</v>
          </cell>
          <cell r="I1980">
            <v>0</v>
          </cell>
          <cell r="J1980">
            <v>-2937124.13</v>
          </cell>
          <cell r="K1980">
            <v>-2164927.5299999998</v>
          </cell>
        </row>
        <row r="1981">
          <cell r="F1981">
            <v>-1217844.23</v>
          </cell>
          <cell r="G1981">
            <v>0</v>
          </cell>
          <cell r="H1981">
            <v>-1217844.23</v>
          </cell>
          <cell r="I1981">
            <v>0</v>
          </cell>
          <cell r="J1981">
            <v>-1217844.23</v>
          </cell>
          <cell r="K1981">
            <v>-966447.87</v>
          </cell>
        </row>
        <row r="1982">
          <cell r="F1982">
            <v>17873907.190000001</v>
          </cell>
          <cell r="G1982">
            <v>0</v>
          </cell>
          <cell r="H1982">
            <v>17873907.190000001</v>
          </cell>
          <cell r="I1982">
            <v>0</v>
          </cell>
          <cell r="J1982">
            <v>17873907.190000001</v>
          </cell>
          <cell r="K1982">
            <v>0</v>
          </cell>
        </row>
        <row r="1983">
          <cell r="F1983">
            <v>-3971951.1</v>
          </cell>
          <cell r="G1983">
            <v>0</v>
          </cell>
          <cell r="H1983">
            <v>-3971951.1</v>
          </cell>
          <cell r="I1983">
            <v>0</v>
          </cell>
          <cell r="J1983">
            <v>-3971951.1</v>
          </cell>
          <cell r="K1983">
            <v>0</v>
          </cell>
        </row>
        <row r="1984">
          <cell r="F1984">
            <v>37043.660000000003</v>
          </cell>
          <cell r="G1984">
            <v>0</v>
          </cell>
          <cell r="H1984">
            <v>37043.660000000003</v>
          </cell>
          <cell r="I1984">
            <v>0</v>
          </cell>
          <cell r="J1984">
            <v>37043.660000000003</v>
          </cell>
          <cell r="K1984">
            <v>29396.84</v>
          </cell>
        </row>
        <row r="1985">
          <cell r="F1985">
            <v>1218282.98</v>
          </cell>
          <cell r="G1985">
            <v>0</v>
          </cell>
          <cell r="H1985">
            <v>1218282.98</v>
          </cell>
          <cell r="I1985">
            <v>0</v>
          </cell>
          <cell r="J1985">
            <v>1218282.98</v>
          </cell>
          <cell r="K1985">
            <v>966796.05</v>
          </cell>
        </row>
        <row r="1986">
          <cell r="F1986">
            <v>-22751868.260000002</v>
          </cell>
          <cell r="G1986">
            <v>0</v>
          </cell>
          <cell r="H1986">
            <v>-22751868.260000002</v>
          </cell>
          <cell r="I1986">
            <v>0</v>
          </cell>
          <cell r="J1986">
            <v>-22751868.260000002</v>
          </cell>
          <cell r="K1986">
            <v>-12297494.76</v>
          </cell>
        </row>
        <row r="1987">
          <cell r="F1987">
            <v>-5342003.55</v>
          </cell>
          <cell r="G1987">
            <v>0</v>
          </cell>
          <cell r="H1987">
            <v>-5342003.55</v>
          </cell>
          <cell r="I1987">
            <v>0</v>
          </cell>
          <cell r="J1987">
            <v>-5342003.55</v>
          </cell>
          <cell r="K1987">
            <v>-4239267.91</v>
          </cell>
        </row>
        <row r="1988">
          <cell r="F1988">
            <v>10705922.66</v>
          </cell>
          <cell r="G1988">
            <v>0</v>
          </cell>
          <cell r="H1988">
            <v>10705922.66</v>
          </cell>
          <cell r="I1988">
            <v>0</v>
          </cell>
          <cell r="J1988">
            <v>10705922.66</v>
          </cell>
          <cell r="K1988">
            <v>0</v>
          </cell>
        </row>
        <row r="1989">
          <cell r="F1989">
            <v>-1009222.99</v>
          </cell>
          <cell r="G1989">
            <v>0</v>
          </cell>
          <cell r="H1989">
            <v>-1009222.99</v>
          </cell>
          <cell r="I1989">
            <v>0</v>
          </cell>
          <cell r="J1989">
            <v>-1009222.99</v>
          </cell>
          <cell r="K1989">
            <v>0</v>
          </cell>
        </row>
        <row r="1990">
          <cell r="F1990">
            <v>119994496.55000006</v>
          </cell>
          <cell r="G1990">
            <v>0</v>
          </cell>
          <cell r="H1990">
            <v>119994496.55000006</v>
          </cell>
          <cell r="I1990">
            <v>0</v>
          </cell>
          <cell r="J1990">
            <v>119994496.55000006</v>
          </cell>
          <cell r="K1990">
            <v>139881617.90000001</v>
          </cell>
        </row>
        <row r="1991">
          <cell r="F1991">
            <v>12734231832.43</v>
          </cell>
          <cell r="G1991">
            <v>0</v>
          </cell>
          <cell r="H1991">
            <v>12734231832.43</v>
          </cell>
          <cell r="I1991">
            <v>0</v>
          </cell>
          <cell r="J1991">
            <v>12734231832.43</v>
          </cell>
          <cell r="K1991">
            <v>11147377147.5</v>
          </cell>
        </row>
        <row r="1992">
          <cell r="F1992">
            <v>-6111455404.2700005</v>
          </cell>
          <cell r="G1992">
            <v>0</v>
          </cell>
          <cell r="H1992">
            <v>-6111455404.2700005</v>
          </cell>
          <cell r="I1992">
            <v>0</v>
          </cell>
          <cell r="J1992">
            <v>-6111455404.2700005</v>
          </cell>
          <cell r="K1992">
            <v>-4798182267.7399998</v>
          </cell>
        </row>
        <row r="1993">
          <cell r="F1993">
            <v>855596501.75</v>
          </cell>
          <cell r="G1993">
            <v>0</v>
          </cell>
          <cell r="H1993">
            <v>855596501.75</v>
          </cell>
          <cell r="I1993">
            <v>0</v>
          </cell>
          <cell r="J1993">
            <v>855596501.75</v>
          </cell>
          <cell r="K1993">
            <v>785953585.27999997</v>
          </cell>
        </row>
        <row r="1994">
          <cell r="F1994">
            <v>-470333110.44</v>
          </cell>
          <cell r="G1994">
            <v>0</v>
          </cell>
          <cell r="H1994">
            <v>-470333110.44</v>
          </cell>
          <cell r="I1994">
            <v>0</v>
          </cell>
          <cell r="J1994">
            <v>-470333110.44</v>
          </cell>
          <cell r="K1994">
            <v>-383029165.82999998</v>
          </cell>
        </row>
        <row r="1995">
          <cell r="F1995">
            <v>1055445435.1900001</v>
          </cell>
          <cell r="G1995">
            <v>0</v>
          </cell>
          <cell r="H1995">
            <v>1055445435.1900001</v>
          </cell>
          <cell r="I1995">
            <v>0</v>
          </cell>
          <cell r="J1995">
            <v>1055445435.1900001</v>
          </cell>
          <cell r="K1995">
            <v>972437012.69000006</v>
          </cell>
        </row>
        <row r="1996">
          <cell r="F1996">
            <v>-205970688.63</v>
          </cell>
          <cell r="G1996">
            <v>0</v>
          </cell>
          <cell r="H1996">
            <v>-205970688.63</v>
          </cell>
          <cell r="I1996">
            <v>0</v>
          </cell>
          <cell r="J1996">
            <v>-205970688.63</v>
          </cell>
          <cell r="K1996">
            <v>-170365013.71000001</v>
          </cell>
        </row>
        <row r="1997">
          <cell r="F1997">
            <v>20731480220.66</v>
          </cell>
          <cell r="G1997">
            <v>0</v>
          </cell>
          <cell r="H1997">
            <v>20731480220.66</v>
          </cell>
          <cell r="I1997">
            <v>0</v>
          </cell>
          <cell r="J1997">
            <v>20731480220.66</v>
          </cell>
          <cell r="K1997">
            <v>18390253587.110001</v>
          </cell>
        </row>
        <row r="1998">
          <cell r="F1998">
            <v>-13088433007.74</v>
          </cell>
          <cell r="G1998">
            <v>0</v>
          </cell>
          <cell r="H1998">
            <v>-13088433007.74</v>
          </cell>
          <cell r="I1998">
            <v>0</v>
          </cell>
          <cell r="J1998">
            <v>-13088433007.74</v>
          </cell>
          <cell r="K1998">
            <v>-11240124765.299999</v>
          </cell>
        </row>
        <row r="1999">
          <cell r="F1999">
            <v>3348727389.1599998</v>
          </cell>
          <cell r="G1999">
            <v>0</v>
          </cell>
          <cell r="H1999">
            <v>3348727389.1599998</v>
          </cell>
          <cell r="I1999">
            <v>0</v>
          </cell>
          <cell r="J1999">
            <v>3348727389.1599998</v>
          </cell>
          <cell r="K1999">
            <v>2860144030.4899998</v>
          </cell>
        </row>
        <row r="2000">
          <cell r="F2000">
            <v>-1540054181.1900001</v>
          </cell>
          <cell r="G2000">
            <v>0</v>
          </cell>
          <cell r="H2000">
            <v>-1540054181.1900001</v>
          </cell>
          <cell r="I2000">
            <v>0</v>
          </cell>
          <cell r="J2000">
            <v>-1540054181.1900001</v>
          </cell>
          <cell r="K2000">
            <v>-1165909549.9400001</v>
          </cell>
        </row>
        <row r="2001">
          <cell r="F2001">
            <v>17309234986.920002</v>
          </cell>
          <cell r="G2001">
            <v>0</v>
          </cell>
          <cell r="H2001">
            <v>17309234986.920002</v>
          </cell>
          <cell r="I2001">
            <v>0</v>
          </cell>
          <cell r="J2001">
            <v>17309234986.920002</v>
          </cell>
          <cell r="K2001">
            <v>16398554600.549997</v>
          </cell>
        </row>
        <row r="2002">
          <cell r="F2002">
            <v>17429229483.469997</v>
          </cell>
          <cell r="G2002">
            <v>0</v>
          </cell>
          <cell r="H2002">
            <v>17429229483.469997</v>
          </cell>
          <cell r="I2002">
            <v>0</v>
          </cell>
          <cell r="J2002">
            <v>17429229483.469997</v>
          </cell>
          <cell r="K2002">
            <v>16538436218.449999</v>
          </cell>
        </row>
        <row r="2004">
          <cell r="F2004">
            <v>10099801081.540001</v>
          </cell>
          <cell r="G2004">
            <v>0</v>
          </cell>
          <cell r="H2004">
            <v>10099801081.540001</v>
          </cell>
          <cell r="I2004">
            <v>0</v>
          </cell>
          <cell r="J2004">
            <v>10099801081.540001</v>
          </cell>
          <cell r="K2004">
            <v>9093551086.7999992</v>
          </cell>
        </row>
        <row r="2005">
          <cell r="F2005">
            <v>-5602259967.3100004</v>
          </cell>
          <cell r="G2005">
            <v>0</v>
          </cell>
          <cell r="H2005">
            <v>-5602259967.3100004</v>
          </cell>
          <cell r="I2005">
            <v>0</v>
          </cell>
          <cell r="J2005">
            <v>-5602259967.3100004</v>
          </cell>
          <cell r="K2005">
            <v>-4293442741.48</v>
          </cell>
        </row>
        <row r="2006">
          <cell r="F2006">
            <v>4010048384</v>
          </cell>
          <cell r="G2006">
            <v>0</v>
          </cell>
          <cell r="H2006">
            <v>4010048384</v>
          </cell>
          <cell r="I2006">
            <v>0</v>
          </cell>
          <cell r="J2006">
            <v>4010048384</v>
          </cell>
          <cell r="K2006">
            <v>0</v>
          </cell>
        </row>
        <row r="2007">
          <cell r="F2007">
            <v>8507589498.2300005</v>
          </cell>
          <cell r="G2007">
            <v>0</v>
          </cell>
          <cell r="H2007">
            <v>8507589498.2300005</v>
          </cell>
          <cell r="I2007">
            <v>0</v>
          </cell>
          <cell r="J2007">
            <v>8507589498.2300005</v>
          </cell>
          <cell r="K2007">
            <v>4800108345.3199997</v>
          </cell>
        </row>
        <row r="2008">
          <cell r="F2008">
            <v>8507589498.2300005</v>
          </cell>
          <cell r="G2008">
            <v>0</v>
          </cell>
          <cell r="H2008">
            <v>8507589498.2300005</v>
          </cell>
          <cell r="I2008">
            <v>0</v>
          </cell>
          <cell r="J2008">
            <v>8507589498.2300005</v>
          </cell>
          <cell r="K2008">
            <v>4800108345.3199997</v>
          </cell>
        </row>
        <row r="2010">
          <cell r="F2010">
            <v>3470977779.3600001</v>
          </cell>
          <cell r="G2010">
            <v>0</v>
          </cell>
          <cell r="H2010">
            <v>3470977779.3600001</v>
          </cell>
          <cell r="I2010">
            <v>0</v>
          </cell>
          <cell r="J2010">
            <v>3470977779.3600001</v>
          </cell>
          <cell r="K2010">
            <v>3386989226.1999998</v>
          </cell>
        </row>
        <row r="2011">
          <cell r="F2011">
            <v>270000</v>
          </cell>
          <cell r="G2011">
            <v>0</v>
          </cell>
          <cell r="H2011">
            <v>270000</v>
          </cell>
          <cell r="I2011">
            <v>0</v>
          </cell>
          <cell r="J2011">
            <v>270000</v>
          </cell>
          <cell r="K2011">
            <v>0</v>
          </cell>
        </row>
        <row r="2012">
          <cell r="F2012">
            <v>134668510.24000001</v>
          </cell>
          <cell r="G2012">
            <v>0</v>
          </cell>
          <cell r="H2012">
            <v>134668510.24000001</v>
          </cell>
          <cell r="I2012">
            <v>0</v>
          </cell>
          <cell r="J2012">
            <v>134668510.24000001</v>
          </cell>
          <cell r="K2012">
            <v>89886245.519999996</v>
          </cell>
        </row>
        <row r="2013">
          <cell r="F2013">
            <v>28587401.57</v>
          </cell>
          <cell r="G2013">
            <v>0</v>
          </cell>
          <cell r="H2013">
            <v>28587401.57</v>
          </cell>
          <cell r="I2013">
            <v>0</v>
          </cell>
          <cell r="J2013">
            <v>28587401.57</v>
          </cell>
          <cell r="K2013">
            <v>-46421255.530000001</v>
          </cell>
        </row>
        <row r="2014">
          <cell r="F2014">
            <v>130018186.06999999</v>
          </cell>
          <cell r="G2014">
            <v>0</v>
          </cell>
          <cell r="H2014">
            <v>130018186.06999999</v>
          </cell>
          <cell r="I2014">
            <v>0</v>
          </cell>
          <cell r="J2014">
            <v>130018186.06999999</v>
          </cell>
          <cell r="K2014">
            <v>144560536</v>
          </cell>
        </row>
        <row r="2015">
          <cell r="F2015">
            <v>3666982826.75</v>
          </cell>
          <cell r="G2015">
            <v>0</v>
          </cell>
          <cell r="H2015">
            <v>3666982826.75</v>
          </cell>
          <cell r="I2015">
            <v>0</v>
          </cell>
          <cell r="J2015">
            <v>3666982826.75</v>
          </cell>
          <cell r="K2015">
            <v>4983330666.4499998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>
            <v>56076834.140000001</v>
          </cell>
          <cell r="G2018">
            <v>0</v>
          </cell>
          <cell r="H2018">
            <v>56076834.140000001</v>
          </cell>
          <cell r="I2018">
            <v>0</v>
          </cell>
          <cell r="J2018">
            <v>56076834.140000001</v>
          </cell>
          <cell r="K2018">
            <v>0</v>
          </cell>
        </row>
        <row r="2019">
          <cell r="F2019">
            <v>2888113379.4899998</v>
          </cell>
          <cell r="G2019">
            <v>0</v>
          </cell>
          <cell r="H2019">
            <v>2888113379.4899998</v>
          </cell>
          <cell r="I2019">
            <v>0</v>
          </cell>
          <cell r="J2019">
            <v>2888113379.4899998</v>
          </cell>
          <cell r="K2019">
            <v>0</v>
          </cell>
        </row>
        <row r="2020">
          <cell r="F2020">
            <v>291792106.55000001</v>
          </cell>
          <cell r="G2020">
            <v>0</v>
          </cell>
          <cell r="H2020">
            <v>291792106.55000001</v>
          </cell>
          <cell r="I2020">
            <v>0</v>
          </cell>
          <cell r="J2020">
            <v>291792106.55000001</v>
          </cell>
          <cell r="K2020">
            <v>0</v>
          </cell>
        </row>
        <row r="2021">
          <cell r="F2021">
            <v>682044275.70000005</v>
          </cell>
          <cell r="G2021">
            <v>0</v>
          </cell>
          <cell r="H2021">
            <v>682044275.70000005</v>
          </cell>
          <cell r="I2021">
            <v>0</v>
          </cell>
          <cell r="J2021">
            <v>682044275.70000005</v>
          </cell>
          <cell r="K2021">
            <v>0</v>
          </cell>
        </row>
        <row r="2022">
          <cell r="F2022">
            <v>35418885</v>
          </cell>
          <cell r="G2022">
            <v>0</v>
          </cell>
          <cell r="H2022">
            <v>35418885</v>
          </cell>
          <cell r="I2022">
            <v>0</v>
          </cell>
          <cell r="J2022">
            <v>35418885</v>
          </cell>
          <cell r="K2022">
            <v>0</v>
          </cell>
        </row>
        <row r="2023">
          <cell r="F2023">
            <v>105596812.97</v>
          </cell>
          <cell r="G2023">
            <v>0</v>
          </cell>
          <cell r="H2023">
            <v>105596812.97</v>
          </cell>
          <cell r="I2023">
            <v>0</v>
          </cell>
          <cell r="J2023">
            <v>105596812.97</v>
          </cell>
          <cell r="K2023">
            <v>90776997.629999995</v>
          </cell>
        </row>
        <row r="2024">
          <cell r="F2024">
            <v>11490546997.84</v>
          </cell>
          <cell r="G2024">
            <v>0</v>
          </cell>
          <cell r="H2024">
            <v>11490546997.84</v>
          </cell>
          <cell r="I2024">
            <v>0</v>
          </cell>
          <cell r="J2024">
            <v>11490546997.84</v>
          </cell>
          <cell r="K2024">
            <v>8649122416.2699986</v>
          </cell>
        </row>
        <row r="2025">
          <cell r="F2025">
            <v>11490546997.84</v>
          </cell>
          <cell r="G2025">
            <v>0</v>
          </cell>
          <cell r="H2025">
            <v>11490546997.84</v>
          </cell>
          <cell r="I2025">
            <v>0</v>
          </cell>
          <cell r="J2025">
            <v>11490546997.84</v>
          </cell>
          <cell r="K2025">
            <v>8649122416.2699986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  <row r="2109"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</row>
        <row r="2110"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</row>
        <row r="2111"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</row>
        <row r="2112"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</row>
        <row r="2113"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</row>
        <row r="2114"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</row>
        <row r="2115"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</row>
        <row r="2116"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</row>
        <row r="2117"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</row>
        <row r="2118"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</row>
        <row r="2119"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</row>
        <row r="2120"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</row>
        <row r="2121"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</row>
        <row r="2122"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</row>
        <row r="2123"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</row>
        <row r="2124"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</row>
        <row r="2125"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</row>
        <row r="2126"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</row>
        <row r="2127"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</row>
        <row r="2128"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</row>
        <row r="2131"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</row>
        <row r="2132"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</row>
        <row r="2133"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</row>
        <row r="2134"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</row>
        <row r="2135"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</row>
        <row r="2136"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</row>
        <row r="2137"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</row>
        <row r="2138"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</row>
        <row r="2139"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</row>
        <row r="2140"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</row>
        <row r="2143"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</row>
        <row r="2153">
          <cell r="F2153">
            <v>-5607767.5899999999</v>
          </cell>
          <cell r="G2153">
            <v>0</v>
          </cell>
          <cell r="H2153">
            <v>-5607767.5899999999</v>
          </cell>
          <cell r="I2153">
            <v>0</v>
          </cell>
          <cell r="J2153">
            <v>-5607767.5899999999</v>
          </cell>
          <cell r="K2153">
            <v>-183613.88</v>
          </cell>
        </row>
        <row r="2154">
          <cell r="F2154">
            <v>-4014723.38</v>
          </cell>
          <cell r="G2154">
            <v>0</v>
          </cell>
          <cell r="H2154">
            <v>-4014723.38</v>
          </cell>
          <cell r="I2154">
            <v>0</v>
          </cell>
          <cell r="J2154">
            <v>-4014723.38</v>
          </cell>
          <cell r="K2154">
            <v>-16002692.859999999</v>
          </cell>
        </row>
        <row r="2155">
          <cell r="F2155">
            <v>-904164.3</v>
          </cell>
          <cell r="G2155">
            <v>0</v>
          </cell>
          <cell r="H2155">
            <v>-904164.3</v>
          </cell>
          <cell r="I2155">
            <v>0</v>
          </cell>
          <cell r="J2155">
            <v>-904164.3</v>
          </cell>
          <cell r="K2155">
            <v>-6321610.6299999999</v>
          </cell>
        </row>
        <row r="2156">
          <cell r="F2156">
            <v>-19261110.379999999</v>
          </cell>
          <cell r="G2156">
            <v>0</v>
          </cell>
          <cell r="H2156">
            <v>-19261110.379999999</v>
          </cell>
          <cell r="I2156">
            <v>0</v>
          </cell>
          <cell r="J2156">
            <v>-19261110.379999999</v>
          </cell>
          <cell r="K2156">
            <v>-1193760.6599999999</v>
          </cell>
        </row>
        <row r="2157">
          <cell r="F2157">
            <v>-6286086.79</v>
          </cell>
          <cell r="G2157">
            <v>0</v>
          </cell>
          <cell r="H2157">
            <v>-6286086.79</v>
          </cell>
          <cell r="I2157">
            <v>0</v>
          </cell>
          <cell r="J2157">
            <v>-6286086.79</v>
          </cell>
          <cell r="K2157">
            <v>0</v>
          </cell>
        </row>
        <row r="2158">
          <cell r="F2158">
            <v>-1731926595.26</v>
          </cell>
          <cell r="G2158">
            <v>0</v>
          </cell>
          <cell r="H2158">
            <v>-1731926595.26</v>
          </cell>
          <cell r="I2158">
            <v>0</v>
          </cell>
          <cell r="J2158">
            <v>-1731926595.26</v>
          </cell>
          <cell r="K2158">
            <v>0</v>
          </cell>
        </row>
        <row r="2159">
          <cell r="F2159">
            <v>-478003500</v>
          </cell>
          <cell r="G2159">
            <v>0</v>
          </cell>
          <cell r="H2159">
            <v>-478003500</v>
          </cell>
          <cell r="I2159">
            <v>0</v>
          </cell>
          <cell r="J2159">
            <v>-478003500</v>
          </cell>
          <cell r="K2159">
            <v>-54057266.200000003</v>
          </cell>
        </row>
        <row r="2160">
          <cell r="F2160">
            <v>-713583</v>
          </cell>
          <cell r="G2160">
            <v>0</v>
          </cell>
          <cell r="H2160">
            <v>-713583</v>
          </cell>
          <cell r="I2160">
            <v>0</v>
          </cell>
          <cell r="J2160">
            <v>-713583</v>
          </cell>
          <cell r="K2160">
            <v>-33657033.25</v>
          </cell>
        </row>
        <row r="2161">
          <cell r="F2161">
            <v>-146.25</v>
          </cell>
          <cell r="G2161">
            <v>0</v>
          </cell>
          <cell r="H2161">
            <v>-146.25</v>
          </cell>
          <cell r="I2161">
            <v>0</v>
          </cell>
          <cell r="J2161">
            <v>-146.25</v>
          </cell>
          <cell r="K2161">
            <v>-116.06</v>
          </cell>
        </row>
        <row r="2162">
          <cell r="F2162">
            <v>-44533125</v>
          </cell>
          <cell r="G2162">
            <v>0</v>
          </cell>
          <cell r="H2162">
            <v>-44533125</v>
          </cell>
          <cell r="I2162">
            <v>0</v>
          </cell>
          <cell r="J2162">
            <v>-44533125</v>
          </cell>
          <cell r="K2162">
            <v>0</v>
          </cell>
        </row>
        <row r="2163">
          <cell r="F2163">
            <v>-146.25</v>
          </cell>
          <cell r="G2163">
            <v>0</v>
          </cell>
          <cell r="H2163">
            <v>-146.25</v>
          </cell>
          <cell r="I2163">
            <v>0</v>
          </cell>
          <cell r="J2163">
            <v>-146.25</v>
          </cell>
          <cell r="K2163">
            <v>-660645581.58000004</v>
          </cell>
        </row>
        <row r="2164">
          <cell r="F2164">
            <v>-204.75</v>
          </cell>
          <cell r="G2164">
            <v>0</v>
          </cell>
          <cell r="H2164">
            <v>-204.75</v>
          </cell>
          <cell r="I2164">
            <v>0</v>
          </cell>
          <cell r="J2164">
            <v>-204.75</v>
          </cell>
          <cell r="K2164">
            <v>-162.47999999999999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-3325815.36</v>
          </cell>
        </row>
        <row r="2166">
          <cell r="F2166">
            <v>-146.25</v>
          </cell>
          <cell r="G2166">
            <v>0</v>
          </cell>
          <cell r="H2166">
            <v>-146.25</v>
          </cell>
          <cell r="I2166">
            <v>0</v>
          </cell>
          <cell r="J2166">
            <v>-146.25</v>
          </cell>
          <cell r="K2166">
            <v>-590196689.21000004</v>
          </cell>
        </row>
        <row r="2167">
          <cell r="F2167">
            <v>-153635186.25</v>
          </cell>
          <cell r="G2167">
            <v>0</v>
          </cell>
          <cell r="H2167">
            <v>-153635186.25</v>
          </cell>
          <cell r="I2167">
            <v>0</v>
          </cell>
          <cell r="J2167">
            <v>-153635186.25</v>
          </cell>
          <cell r="K2167">
            <v>-11643139.199999999</v>
          </cell>
        </row>
        <row r="2168"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-3311589.89</v>
          </cell>
        </row>
        <row r="2169">
          <cell r="F2169">
            <v>-146.25</v>
          </cell>
          <cell r="G2169">
            <v>0</v>
          </cell>
          <cell r="H2169">
            <v>-146.25</v>
          </cell>
          <cell r="I2169">
            <v>0</v>
          </cell>
          <cell r="J2169">
            <v>-146.25</v>
          </cell>
          <cell r="K2169">
            <v>-116.06</v>
          </cell>
        </row>
        <row r="2170">
          <cell r="F2170">
            <v>-146.25</v>
          </cell>
          <cell r="G2170">
            <v>0</v>
          </cell>
          <cell r="H2170">
            <v>-146.25</v>
          </cell>
          <cell r="I2170">
            <v>0</v>
          </cell>
          <cell r="J2170">
            <v>-146.25</v>
          </cell>
          <cell r="K2170">
            <v>-116.06</v>
          </cell>
        </row>
        <row r="2171">
          <cell r="F2171">
            <v>-104422157.78</v>
          </cell>
          <cell r="G2171">
            <v>0</v>
          </cell>
          <cell r="H2171">
            <v>-104422157.78</v>
          </cell>
          <cell r="I2171">
            <v>0</v>
          </cell>
          <cell r="J2171">
            <v>-104422157.78</v>
          </cell>
          <cell r="K2171">
            <v>0</v>
          </cell>
        </row>
        <row r="2172">
          <cell r="F2172">
            <v>-3515648.18</v>
          </cell>
          <cell r="G2172">
            <v>0</v>
          </cell>
          <cell r="H2172">
            <v>-3515648.18</v>
          </cell>
          <cell r="I2172">
            <v>0</v>
          </cell>
          <cell r="J2172">
            <v>-3515648.18</v>
          </cell>
          <cell r="K2172">
            <v>-11265839.75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-29507671.219999999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-30529155.899999999</v>
          </cell>
        </row>
        <row r="2175">
          <cell r="F2175">
            <v>-13429125.449999999</v>
          </cell>
          <cell r="G2175">
            <v>0</v>
          </cell>
          <cell r="H2175">
            <v>-13429125.449999999</v>
          </cell>
          <cell r="I2175">
            <v>0</v>
          </cell>
          <cell r="J2175">
            <v>-13429125.449999999</v>
          </cell>
          <cell r="K2175">
            <v>-8106301.2300000004</v>
          </cell>
        </row>
        <row r="2176">
          <cell r="F2176">
            <v>-249734168.78</v>
          </cell>
          <cell r="G2176">
            <v>0</v>
          </cell>
          <cell r="H2176">
            <v>-249734168.78</v>
          </cell>
          <cell r="I2176">
            <v>0</v>
          </cell>
          <cell r="J2176">
            <v>-249734168.78</v>
          </cell>
          <cell r="K2176">
            <v>-197838485.03</v>
          </cell>
        </row>
        <row r="2177">
          <cell r="F2177">
            <v>-3009883.5</v>
          </cell>
          <cell r="G2177">
            <v>0</v>
          </cell>
          <cell r="H2177">
            <v>-3009883.5</v>
          </cell>
          <cell r="I2177">
            <v>0</v>
          </cell>
          <cell r="J2177">
            <v>-3009883.5</v>
          </cell>
          <cell r="K2177">
            <v>-5989322.7199999997</v>
          </cell>
        </row>
        <row r="2178">
          <cell r="F2178">
            <v>-14777591.4</v>
          </cell>
          <cell r="G2178">
            <v>0</v>
          </cell>
          <cell r="H2178">
            <v>-14777591.4</v>
          </cell>
          <cell r="I2178">
            <v>0</v>
          </cell>
          <cell r="J2178">
            <v>-14777591.4</v>
          </cell>
          <cell r="K2178">
            <v>-12564883.08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-436152.32000000001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-4240493.5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-23962806.07</v>
          </cell>
        </row>
        <row r="2182">
          <cell r="F2182">
            <v>-6976473.0800000001</v>
          </cell>
          <cell r="G2182">
            <v>0</v>
          </cell>
          <cell r="H2182">
            <v>-6976473.0800000001</v>
          </cell>
          <cell r="I2182">
            <v>0</v>
          </cell>
          <cell r="J2182">
            <v>-6976473.0800000001</v>
          </cell>
          <cell r="K2182">
            <v>0</v>
          </cell>
        </row>
        <row r="2183">
          <cell r="F2183">
            <v>-1075918.8400000001</v>
          </cell>
          <cell r="G2183">
            <v>0</v>
          </cell>
          <cell r="H2183">
            <v>-1075918.8400000001</v>
          </cell>
          <cell r="I2183">
            <v>0</v>
          </cell>
          <cell r="J2183">
            <v>-1075918.8400000001</v>
          </cell>
          <cell r="K2183">
            <v>-4196217.78</v>
          </cell>
        </row>
        <row r="2184">
          <cell r="F2184">
            <v>-11026793.699999999</v>
          </cell>
          <cell r="G2184">
            <v>0</v>
          </cell>
          <cell r="H2184">
            <v>-11026793.699999999</v>
          </cell>
          <cell r="I2184">
            <v>0</v>
          </cell>
          <cell r="J2184">
            <v>-11026793.699999999</v>
          </cell>
          <cell r="K2184">
            <v>-27478112.59</v>
          </cell>
        </row>
        <row r="2185">
          <cell r="F2185">
            <v>-146.25</v>
          </cell>
          <cell r="G2185">
            <v>0</v>
          </cell>
          <cell r="H2185">
            <v>-146.25</v>
          </cell>
          <cell r="I2185">
            <v>0</v>
          </cell>
          <cell r="J2185">
            <v>-146.25</v>
          </cell>
          <cell r="K2185">
            <v>0</v>
          </cell>
        </row>
        <row r="2186">
          <cell r="F2186">
            <v>-4043688.19</v>
          </cell>
          <cell r="G2186">
            <v>0</v>
          </cell>
          <cell r="H2186">
            <v>-4043688.19</v>
          </cell>
          <cell r="I2186">
            <v>0</v>
          </cell>
          <cell r="J2186">
            <v>-4043688.19</v>
          </cell>
          <cell r="K2186">
            <v>-1757025.38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-8056432.5700000003</v>
          </cell>
        </row>
        <row r="2188">
          <cell r="F2188">
            <v>-13311759.83</v>
          </cell>
          <cell r="G2188">
            <v>0</v>
          </cell>
          <cell r="H2188">
            <v>-13311759.83</v>
          </cell>
          <cell r="I2188">
            <v>0</v>
          </cell>
          <cell r="J2188">
            <v>-13311759.83</v>
          </cell>
          <cell r="K2188">
            <v>0</v>
          </cell>
        </row>
        <row r="2189">
          <cell r="F2189">
            <v>-2242490.7400000002</v>
          </cell>
          <cell r="G2189">
            <v>0</v>
          </cell>
          <cell r="H2189">
            <v>-2242490.7400000002</v>
          </cell>
          <cell r="I2189">
            <v>0</v>
          </cell>
          <cell r="J2189">
            <v>-2242490.7400000002</v>
          </cell>
          <cell r="K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-763.67</v>
          </cell>
        </row>
        <row r="2191">
          <cell r="F2191">
            <v>-134688937.5</v>
          </cell>
          <cell r="G2191">
            <v>0</v>
          </cell>
          <cell r="H2191">
            <v>-134688937.5</v>
          </cell>
          <cell r="I2191">
            <v>0</v>
          </cell>
          <cell r="J2191">
            <v>-134688937.5</v>
          </cell>
          <cell r="K2191">
            <v>-73114898.5</v>
          </cell>
        </row>
        <row r="2192">
          <cell r="F2192">
            <v>-859895.89</v>
          </cell>
          <cell r="G2192">
            <v>0</v>
          </cell>
          <cell r="H2192">
            <v>-859895.89</v>
          </cell>
          <cell r="I2192">
            <v>0</v>
          </cell>
          <cell r="J2192">
            <v>-859895.89</v>
          </cell>
          <cell r="K2192">
            <v>-71619.47</v>
          </cell>
        </row>
        <row r="2193">
          <cell r="F2193">
            <v>-549780.07999999996</v>
          </cell>
          <cell r="G2193">
            <v>0</v>
          </cell>
          <cell r="H2193">
            <v>-549780.07999999996</v>
          </cell>
          <cell r="I2193">
            <v>0</v>
          </cell>
          <cell r="J2193">
            <v>-549780.07999999996</v>
          </cell>
          <cell r="K2193">
            <v>-7017364.7999999998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-821219.67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-11798540.060000001</v>
          </cell>
        </row>
        <row r="2196">
          <cell r="F2196">
            <v>-106635.26</v>
          </cell>
          <cell r="G2196">
            <v>0</v>
          </cell>
          <cell r="H2196">
            <v>-106635.26</v>
          </cell>
          <cell r="I2196">
            <v>0</v>
          </cell>
          <cell r="J2196">
            <v>-106635.26</v>
          </cell>
          <cell r="K2196">
            <v>-91351.99</v>
          </cell>
        </row>
        <row r="2197">
          <cell r="F2197">
            <v>-21827733.530000001</v>
          </cell>
          <cell r="G2197">
            <v>0</v>
          </cell>
          <cell r="H2197">
            <v>-21827733.530000001</v>
          </cell>
          <cell r="I2197">
            <v>0</v>
          </cell>
          <cell r="J2197">
            <v>-21827733.530000001</v>
          </cell>
          <cell r="K2197">
            <v>-7521190.54</v>
          </cell>
        </row>
        <row r="2198">
          <cell r="F2198">
            <v>-1731210.98</v>
          </cell>
          <cell r="G2198">
            <v>0</v>
          </cell>
          <cell r="H2198">
            <v>-1731210.98</v>
          </cell>
          <cell r="I2198">
            <v>0</v>
          </cell>
          <cell r="J2198">
            <v>-1731210.98</v>
          </cell>
          <cell r="K2198">
            <v>-4581917.6500000004</v>
          </cell>
        </row>
        <row r="2199">
          <cell r="F2199">
            <v>-2739597.41</v>
          </cell>
          <cell r="G2199">
            <v>0</v>
          </cell>
          <cell r="H2199">
            <v>-2739597.41</v>
          </cell>
          <cell r="I2199">
            <v>0</v>
          </cell>
          <cell r="J2199">
            <v>-2739597.41</v>
          </cell>
          <cell r="K2199">
            <v>-2174069.58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-4272347.33</v>
          </cell>
        </row>
        <row r="2201">
          <cell r="F2201">
            <v>-20602413</v>
          </cell>
          <cell r="G2201">
            <v>0</v>
          </cell>
          <cell r="H2201">
            <v>-20602413</v>
          </cell>
          <cell r="I2201">
            <v>0</v>
          </cell>
          <cell r="J2201">
            <v>-20602413</v>
          </cell>
          <cell r="K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-1457.71</v>
          </cell>
        </row>
        <row r="2203">
          <cell r="F2203">
            <v>-17336417.960000001</v>
          </cell>
          <cell r="G2203">
            <v>0</v>
          </cell>
          <cell r="H2203">
            <v>-17336417.960000001</v>
          </cell>
          <cell r="I2203">
            <v>0</v>
          </cell>
          <cell r="J2203">
            <v>-17336417.960000001</v>
          </cell>
          <cell r="K2203">
            <v>-15674846.57</v>
          </cell>
        </row>
        <row r="2204">
          <cell r="F2204">
            <v>-1142670.26</v>
          </cell>
          <cell r="G2204">
            <v>0</v>
          </cell>
          <cell r="H2204">
            <v>-1142670.26</v>
          </cell>
          <cell r="I2204">
            <v>0</v>
          </cell>
          <cell r="J2204">
            <v>-1142670.26</v>
          </cell>
          <cell r="K2204">
            <v>-14029404.76</v>
          </cell>
        </row>
        <row r="2205">
          <cell r="F2205">
            <v>-6035121.79</v>
          </cell>
          <cell r="G2205">
            <v>0</v>
          </cell>
          <cell r="H2205">
            <v>-6035121.79</v>
          </cell>
          <cell r="I2205">
            <v>0</v>
          </cell>
          <cell r="J2205">
            <v>-6035121.79</v>
          </cell>
          <cell r="K2205">
            <v>-781349.58</v>
          </cell>
        </row>
        <row r="2206"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-100894444.44</v>
          </cell>
        </row>
        <row r="2207">
          <cell r="F2207">
            <v>-1399537.91</v>
          </cell>
          <cell r="G2207">
            <v>0</v>
          </cell>
          <cell r="H2207">
            <v>-1399537.91</v>
          </cell>
          <cell r="I2207">
            <v>0</v>
          </cell>
          <cell r="J2207">
            <v>-1399537.91</v>
          </cell>
          <cell r="K2207">
            <v>-1586923.2</v>
          </cell>
        </row>
        <row r="2208">
          <cell r="F2208">
            <v>-541376.55000000005</v>
          </cell>
          <cell r="G2208">
            <v>0</v>
          </cell>
          <cell r="H2208">
            <v>-541376.55000000005</v>
          </cell>
          <cell r="I2208">
            <v>0</v>
          </cell>
          <cell r="J2208">
            <v>-541376.55000000005</v>
          </cell>
          <cell r="K2208">
            <v>0</v>
          </cell>
        </row>
        <row r="2209">
          <cell r="F2209">
            <v>-1395695.93</v>
          </cell>
          <cell r="G2209">
            <v>0</v>
          </cell>
          <cell r="H2209">
            <v>-1395695.93</v>
          </cell>
          <cell r="I2209">
            <v>0</v>
          </cell>
          <cell r="J2209">
            <v>-1395695.93</v>
          </cell>
          <cell r="K2209">
            <v>-23777249.34</v>
          </cell>
        </row>
        <row r="2210">
          <cell r="F2210">
            <v>-98923.5</v>
          </cell>
          <cell r="G2210">
            <v>0</v>
          </cell>
          <cell r="H2210">
            <v>-98923.5</v>
          </cell>
          <cell r="I2210">
            <v>0</v>
          </cell>
          <cell r="J2210">
            <v>-98923.5</v>
          </cell>
          <cell r="K2210">
            <v>-2073344.59</v>
          </cell>
        </row>
        <row r="2211">
          <cell r="F2211">
            <v>-71460221.629999995</v>
          </cell>
          <cell r="G2211">
            <v>0</v>
          </cell>
          <cell r="H2211">
            <v>-71460221.629999995</v>
          </cell>
          <cell r="I2211">
            <v>0</v>
          </cell>
          <cell r="J2211">
            <v>-71460221.629999995</v>
          </cell>
          <cell r="K2211">
            <v>0</v>
          </cell>
        </row>
        <row r="2212">
          <cell r="F2212">
            <v>-62333.21</v>
          </cell>
          <cell r="G2212">
            <v>0</v>
          </cell>
          <cell r="H2212">
            <v>-62333.21</v>
          </cell>
          <cell r="I2212">
            <v>0</v>
          </cell>
          <cell r="J2212">
            <v>-62333.21</v>
          </cell>
          <cell r="K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-73455263.019999996</v>
          </cell>
        </row>
        <row r="2214"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-6165528.5</v>
          </cell>
        </row>
        <row r="2215">
          <cell r="F2215">
            <v>-396925.43</v>
          </cell>
          <cell r="G2215">
            <v>0</v>
          </cell>
          <cell r="H2215">
            <v>-396925.43</v>
          </cell>
          <cell r="I2215">
            <v>0</v>
          </cell>
          <cell r="J2215">
            <v>-396925.43</v>
          </cell>
          <cell r="K2215">
            <v>-315336.18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-6860.31</v>
          </cell>
        </row>
        <row r="2217">
          <cell r="F2217">
            <v>-40556479.280000001</v>
          </cell>
          <cell r="G2217">
            <v>0</v>
          </cell>
          <cell r="H2217">
            <v>-40556479.280000001</v>
          </cell>
          <cell r="I2217">
            <v>0</v>
          </cell>
          <cell r="J2217">
            <v>-40556479.280000001</v>
          </cell>
          <cell r="K2217">
            <v>-12141345.32</v>
          </cell>
        </row>
        <row r="2218">
          <cell r="F2218">
            <v>-10971562.390000001</v>
          </cell>
          <cell r="G2218">
            <v>0</v>
          </cell>
          <cell r="H2218">
            <v>-10971562.390000001</v>
          </cell>
          <cell r="I2218">
            <v>0</v>
          </cell>
          <cell r="J2218">
            <v>-10971562.390000001</v>
          </cell>
          <cell r="K2218">
            <v>-7750971.9299999997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-71398271.290000007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-6417448577.5299997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-502051.19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-17903858.949999999</v>
          </cell>
        </row>
        <row r="2223">
          <cell r="F2223">
            <v>-146250000</v>
          </cell>
          <cell r="G2223">
            <v>0</v>
          </cell>
          <cell r="H2223">
            <v>-146250000</v>
          </cell>
          <cell r="I2223">
            <v>0</v>
          </cell>
          <cell r="J2223">
            <v>-146250000</v>
          </cell>
          <cell r="K2223">
            <v>-3810092744.1300001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-282710927.70999998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-2452302.54</v>
          </cell>
        </row>
        <row r="2226">
          <cell r="F2226">
            <v>-2595402.23</v>
          </cell>
          <cell r="G2226">
            <v>0</v>
          </cell>
          <cell r="H2226">
            <v>-2595402.23</v>
          </cell>
          <cell r="I2226">
            <v>0</v>
          </cell>
          <cell r="J2226">
            <v>-2595402.23</v>
          </cell>
          <cell r="K2226">
            <v>-756244.64</v>
          </cell>
        </row>
        <row r="2227">
          <cell r="F2227">
            <v>-146250000</v>
          </cell>
          <cell r="G2227">
            <v>0</v>
          </cell>
          <cell r="H2227">
            <v>-146250000</v>
          </cell>
          <cell r="I2227">
            <v>0</v>
          </cell>
          <cell r="J2227">
            <v>-146250000</v>
          </cell>
          <cell r="K2227">
            <v>-116060000</v>
          </cell>
        </row>
        <row r="2228">
          <cell r="F2228">
            <v>-348730.2</v>
          </cell>
          <cell r="G2228">
            <v>0</v>
          </cell>
          <cell r="H2228">
            <v>-348730.2</v>
          </cell>
          <cell r="I2228">
            <v>0</v>
          </cell>
          <cell r="J2228">
            <v>-348730.2</v>
          </cell>
          <cell r="K2228">
            <v>-253889.37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-6578258.75</v>
          </cell>
        </row>
        <row r="2230">
          <cell r="F2230">
            <v>-843565735.35000002</v>
          </cell>
          <cell r="G2230">
            <v>0</v>
          </cell>
          <cell r="H2230">
            <v>-843565735.35000002</v>
          </cell>
          <cell r="I2230">
            <v>0</v>
          </cell>
          <cell r="J2230">
            <v>-843565735.35000002</v>
          </cell>
          <cell r="K2230">
            <v>-293709072.75</v>
          </cell>
        </row>
        <row r="2231">
          <cell r="F2231">
            <v>-719.55</v>
          </cell>
          <cell r="G2231">
            <v>0</v>
          </cell>
          <cell r="H2231">
            <v>-719.55</v>
          </cell>
          <cell r="I2231">
            <v>0</v>
          </cell>
          <cell r="J2231">
            <v>-719.55</v>
          </cell>
          <cell r="K2231">
            <v>-458.44</v>
          </cell>
        </row>
        <row r="2232">
          <cell r="F2232">
            <v>-107100.34</v>
          </cell>
          <cell r="G2232">
            <v>0</v>
          </cell>
          <cell r="H2232">
            <v>-107100.34</v>
          </cell>
          <cell r="I2232">
            <v>0</v>
          </cell>
          <cell r="J2232">
            <v>-107100.34</v>
          </cell>
          <cell r="K2232">
            <v>-46074.66</v>
          </cell>
        </row>
        <row r="2233">
          <cell r="F2233">
            <v>-102324306.83</v>
          </cell>
          <cell r="G2233">
            <v>0</v>
          </cell>
          <cell r="H2233">
            <v>-102324306.83</v>
          </cell>
          <cell r="I2233">
            <v>0</v>
          </cell>
          <cell r="J2233">
            <v>-102324306.83</v>
          </cell>
          <cell r="K2233">
            <v>-34008555.780000001</v>
          </cell>
        </row>
        <row r="2234">
          <cell r="F2234">
            <v>-24911043.300000001</v>
          </cell>
          <cell r="G2234">
            <v>0</v>
          </cell>
          <cell r="H2234">
            <v>-24911043.300000001</v>
          </cell>
          <cell r="I2234">
            <v>0</v>
          </cell>
          <cell r="J2234">
            <v>-24911043.300000001</v>
          </cell>
          <cell r="K2234">
            <v>-27650481.420000002</v>
          </cell>
        </row>
        <row r="2235">
          <cell r="F2235">
            <v>-343671.41</v>
          </cell>
          <cell r="G2235">
            <v>0</v>
          </cell>
          <cell r="H2235">
            <v>-343671.41</v>
          </cell>
          <cell r="I2235">
            <v>0</v>
          </cell>
          <cell r="J2235">
            <v>-343671.41</v>
          </cell>
          <cell r="K2235">
            <v>-269137.34000000003</v>
          </cell>
        </row>
        <row r="2236">
          <cell r="F2236">
            <v>-19568230.989999998</v>
          </cell>
          <cell r="G2236">
            <v>0</v>
          </cell>
          <cell r="H2236">
            <v>-19568230.989999998</v>
          </cell>
          <cell r="I2236">
            <v>0</v>
          </cell>
          <cell r="J2236">
            <v>-19568230.989999998</v>
          </cell>
          <cell r="K2236">
            <v>-34680954.030000001</v>
          </cell>
        </row>
        <row r="2237">
          <cell r="F2237">
            <v>-64172490.530000001</v>
          </cell>
          <cell r="G2237">
            <v>0</v>
          </cell>
          <cell r="H2237">
            <v>-64172490.530000001</v>
          </cell>
          <cell r="I2237">
            <v>0</v>
          </cell>
          <cell r="J2237">
            <v>-64172490.530000001</v>
          </cell>
          <cell r="K2237">
            <v>-50252264.630000003</v>
          </cell>
        </row>
        <row r="2238">
          <cell r="F2238">
            <v>-62864730.340000004</v>
          </cell>
          <cell r="G2238">
            <v>0</v>
          </cell>
          <cell r="H2238">
            <v>-62864730.340000004</v>
          </cell>
          <cell r="I2238">
            <v>0</v>
          </cell>
          <cell r="J2238">
            <v>-62864730.340000004</v>
          </cell>
          <cell r="K2238">
            <v>-189490437.78999999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-12199.07</v>
          </cell>
        </row>
        <row r="2240">
          <cell r="F2240">
            <v>-741886958.48000002</v>
          </cell>
          <cell r="G2240">
            <v>0</v>
          </cell>
          <cell r="H2240">
            <v>-741886958.48000002</v>
          </cell>
          <cell r="I2240">
            <v>0</v>
          </cell>
          <cell r="J2240">
            <v>-741886958.48000002</v>
          </cell>
          <cell r="K2240">
            <v>-979800.57</v>
          </cell>
        </row>
        <row r="2241">
          <cell r="F2241">
            <v>-46371690.789999999</v>
          </cell>
          <cell r="G2241">
            <v>0</v>
          </cell>
          <cell r="H2241">
            <v>-46371690.789999999</v>
          </cell>
          <cell r="I2241">
            <v>0</v>
          </cell>
          <cell r="J2241">
            <v>-46371690.789999999</v>
          </cell>
          <cell r="K2241">
            <v>-495093.39</v>
          </cell>
        </row>
        <row r="2242">
          <cell r="F2242">
            <v>-22688445.489999998</v>
          </cell>
          <cell r="G2242">
            <v>0</v>
          </cell>
          <cell r="H2242">
            <v>-22688445.489999998</v>
          </cell>
          <cell r="I2242">
            <v>0</v>
          </cell>
          <cell r="J2242">
            <v>-22688445.489999998</v>
          </cell>
          <cell r="K2242">
            <v>-21910439.329999998</v>
          </cell>
        </row>
        <row r="2243">
          <cell r="F2243">
            <v>-1134.9000000000001</v>
          </cell>
          <cell r="G2243">
            <v>0</v>
          </cell>
          <cell r="H2243">
            <v>-1134.9000000000001</v>
          </cell>
          <cell r="I2243">
            <v>0</v>
          </cell>
          <cell r="J2243">
            <v>-1134.9000000000001</v>
          </cell>
          <cell r="K2243">
            <v>-898.3</v>
          </cell>
        </row>
        <row r="2244">
          <cell r="F2244">
            <v>-9794.36</v>
          </cell>
          <cell r="G2244">
            <v>0</v>
          </cell>
          <cell r="H2244">
            <v>-9794.36</v>
          </cell>
          <cell r="I2244">
            <v>0</v>
          </cell>
          <cell r="J2244">
            <v>-9794.36</v>
          </cell>
          <cell r="K2244">
            <v>-7752.81</v>
          </cell>
        </row>
        <row r="2245">
          <cell r="F2245">
            <v>-4631173067.1400003</v>
          </cell>
          <cell r="G2245">
            <v>0</v>
          </cell>
          <cell r="H2245">
            <v>-4631173067.1400003</v>
          </cell>
          <cell r="I2245">
            <v>0</v>
          </cell>
          <cell r="J2245">
            <v>-4631173067.1400003</v>
          </cell>
          <cell r="K2245">
            <v>-3209913.2</v>
          </cell>
        </row>
        <row r="2246">
          <cell r="F2246">
            <v>-621556917.63999999</v>
          </cell>
          <cell r="G2246">
            <v>0</v>
          </cell>
          <cell r="H2246">
            <v>-621556917.63999999</v>
          </cell>
          <cell r="I2246">
            <v>0</v>
          </cell>
          <cell r="J2246">
            <v>-621556917.63999999</v>
          </cell>
          <cell r="K2246">
            <v>-489527699.44</v>
          </cell>
        </row>
        <row r="2247">
          <cell r="F2247">
            <v>-2832.86</v>
          </cell>
          <cell r="G2247">
            <v>0</v>
          </cell>
          <cell r="H2247">
            <v>-2832.86</v>
          </cell>
          <cell r="I2247">
            <v>0</v>
          </cell>
          <cell r="J2247">
            <v>-2832.86</v>
          </cell>
          <cell r="K2247">
            <v>-2241.12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-1104126.3600000001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-174381962.86000001</v>
          </cell>
        </row>
        <row r="2349">
          <cell r="F2349">
            <v>-604316002.38999999</v>
          </cell>
          <cell r="G2349">
            <v>0</v>
          </cell>
          <cell r="H2349">
            <v>-604316002.38999999</v>
          </cell>
          <cell r="I2349">
            <v>0</v>
          </cell>
          <cell r="J2349">
            <v>-604316002.38999999</v>
          </cell>
          <cell r="K2349">
            <v>-421112651.80000001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-90949220.099999994</v>
          </cell>
        </row>
        <row r="2351">
          <cell r="F2351">
            <v>-75461272577.440002</v>
          </cell>
          <cell r="G2351">
            <v>0</v>
          </cell>
          <cell r="H2351">
            <v>-75461272577.440002</v>
          </cell>
          <cell r="I2351">
            <v>0</v>
          </cell>
          <cell r="J2351">
            <v>-75461272577.440002</v>
          </cell>
          <cell r="K2351">
            <v>-75098786761.130005</v>
          </cell>
        </row>
        <row r="2352">
          <cell r="F2352">
            <v>-86749537675.720001</v>
          </cell>
          <cell r="G2352">
            <v>0</v>
          </cell>
          <cell r="H2352">
            <v>-86749537675.720001</v>
          </cell>
          <cell r="I2352">
            <v>0</v>
          </cell>
          <cell r="J2352">
            <v>-86749537675.720001</v>
          </cell>
          <cell r="K2352">
            <v>-89775333133.650009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-48663471916.610001</v>
          </cell>
        </row>
        <row r="2354">
          <cell r="F2354">
            <v>-5940397563.3100004</v>
          </cell>
          <cell r="G2354">
            <v>0</v>
          </cell>
          <cell r="H2354">
            <v>-5940397563.3100004</v>
          </cell>
          <cell r="I2354">
            <v>0</v>
          </cell>
          <cell r="J2354">
            <v>-5940397563.3100004</v>
          </cell>
          <cell r="K2354">
            <v>-2524286705.6500001</v>
          </cell>
        </row>
        <row r="2355">
          <cell r="F2355">
            <v>-2799417.17</v>
          </cell>
          <cell r="G2355">
            <v>0</v>
          </cell>
          <cell r="H2355">
            <v>-2799417.17</v>
          </cell>
          <cell r="I2355">
            <v>0</v>
          </cell>
          <cell r="J2355">
            <v>-2799417.17</v>
          </cell>
          <cell r="K2355">
            <v>-3149900.87</v>
          </cell>
        </row>
        <row r="2356">
          <cell r="F2356">
            <v>1235.8900000000001</v>
          </cell>
          <cell r="G2356">
            <v>0</v>
          </cell>
          <cell r="H2356">
            <v>1235.8900000000001</v>
          </cell>
          <cell r="I2356">
            <v>0</v>
          </cell>
          <cell r="J2356">
            <v>1235.8900000000001</v>
          </cell>
          <cell r="K2356">
            <v>-2657259.69</v>
          </cell>
        </row>
        <row r="2357">
          <cell r="F2357">
            <v>-2765254782.4499998</v>
          </cell>
          <cell r="G2357">
            <v>0</v>
          </cell>
          <cell r="H2357">
            <v>-2765254782.4499998</v>
          </cell>
          <cell r="I2357">
            <v>0</v>
          </cell>
          <cell r="J2357">
            <v>-2765254782.4499998</v>
          </cell>
          <cell r="K2357">
            <v>-6512752.6200000001</v>
          </cell>
        </row>
        <row r="2358">
          <cell r="F2358">
            <v>-11876801122.33</v>
          </cell>
          <cell r="G2358">
            <v>0</v>
          </cell>
          <cell r="H2358">
            <v>-11876801122.33</v>
          </cell>
          <cell r="I2358">
            <v>0</v>
          </cell>
          <cell r="J2358">
            <v>-11876801122.33</v>
          </cell>
          <cell r="K2358">
            <v>-28694940348.549999</v>
          </cell>
        </row>
        <row r="2359">
          <cell r="F2359">
            <v>-1792623.36</v>
          </cell>
          <cell r="G2359">
            <v>0</v>
          </cell>
          <cell r="H2359">
            <v>-1792623.36</v>
          </cell>
          <cell r="I2359">
            <v>0</v>
          </cell>
          <cell r="J2359">
            <v>-1792623.36</v>
          </cell>
          <cell r="K2359">
            <v>-39500940.689999998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</row>
        <row r="2362">
          <cell r="F2362">
            <v>-3017049.21</v>
          </cell>
          <cell r="G2362">
            <v>0</v>
          </cell>
          <cell r="H2362">
            <v>-3017049.21</v>
          </cell>
          <cell r="I2362">
            <v>0</v>
          </cell>
          <cell r="J2362">
            <v>-3017049.21</v>
          </cell>
          <cell r="K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</row>
        <row r="2385"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</row>
        <row r="2402">
          <cell r="F2402">
            <v>-21697358.510000002</v>
          </cell>
          <cell r="G2402">
            <v>0</v>
          </cell>
          <cell r="H2402">
            <v>-21697358.510000002</v>
          </cell>
          <cell r="I2402">
            <v>0</v>
          </cell>
          <cell r="J2402">
            <v>-21697358.510000002</v>
          </cell>
          <cell r="K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</row>
        <row r="2406"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-1854143982.51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-44299186869.080002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-84108605081.429993</v>
          </cell>
        </row>
        <row r="2414"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-78773731142.490005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-60773903882.540001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-4212734190.9200001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-1122493264.1300001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-20833716.399999999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-856822612.35000002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-3892296801.2600002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-24626736.219999999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0.61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-1245707168.53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-883700924.67999995</v>
          </cell>
        </row>
        <row r="2425"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-101606979378.74001</v>
          </cell>
        </row>
        <row r="2426"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-54046.7</v>
          </cell>
        </row>
        <row r="2427"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-972043475.21000004</v>
          </cell>
        </row>
        <row r="2428"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-8540749919.4700003</v>
          </cell>
        </row>
        <row r="2429"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-91850912.920000002</v>
          </cell>
        </row>
        <row r="2430"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-38044941.920000002</v>
          </cell>
        </row>
        <row r="2431"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-166166396.06</v>
          </cell>
        </row>
        <row r="2432"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-733823526.02999997</v>
          </cell>
        </row>
        <row r="2433"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-147937.89000000001</v>
          </cell>
        </row>
        <row r="2434"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-6961043909.8199997</v>
          </cell>
        </row>
        <row r="2435"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-193078133.25</v>
          </cell>
        </row>
        <row r="2436"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-10495125667.92</v>
          </cell>
        </row>
        <row r="2437"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-5143738584.4499998</v>
          </cell>
        </row>
        <row r="2438"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-55150798.539999999</v>
          </cell>
        </row>
        <row r="2439"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-247210964.88</v>
          </cell>
        </row>
        <row r="2440"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-52477.39</v>
          </cell>
        </row>
        <row r="2441"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-98704115.150000006</v>
          </cell>
        </row>
        <row r="2442"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-227461057.97</v>
          </cell>
        </row>
        <row r="2443">
          <cell r="F2443">
            <v>3681.03</v>
          </cell>
          <cell r="G2443">
            <v>0</v>
          </cell>
          <cell r="H2443">
            <v>3681.03</v>
          </cell>
          <cell r="I2443">
            <v>0</v>
          </cell>
          <cell r="J2443">
            <v>3681.03</v>
          </cell>
          <cell r="K2443">
            <v>-81650074.459999993</v>
          </cell>
        </row>
        <row r="2444"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-500485664.88999999</v>
          </cell>
        </row>
        <row r="2445"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-38266071.18</v>
          </cell>
        </row>
        <row r="2446"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-16846187.199999999</v>
          </cell>
        </row>
        <row r="2447"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-40475883.670000002</v>
          </cell>
        </row>
        <row r="2448"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-51679932.590000004</v>
          </cell>
        </row>
        <row r="2449"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-4064009820.6500001</v>
          </cell>
        </row>
        <row r="2450">
          <cell r="F2450">
            <v>-166375958.28999999</v>
          </cell>
          <cell r="G2450">
            <v>0</v>
          </cell>
          <cell r="H2450">
            <v>-166375958.28999999</v>
          </cell>
          <cell r="I2450">
            <v>0</v>
          </cell>
          <cell r="J2450">
            <v>-166375958.28999999</v>
          </cell>
          <cell r="K2450">
            <v>-11179080.25</v>
          </cell>
        </row>
        <row r="2451"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-27380841.710000001</v>
          </cell>
        </row>
        <row r="2452"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-812.48</v>
          </cell>
        </row>
        <row r="2453"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-32771341427.959999</v>
          </cell>
        </row>
        <row r="2454"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-940439449.13999999</v>
          </cell>
        </row>
        <row r="2455"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-51736315.740000002</v>
          </cell>
        </row>
        <row r="2456"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-5630247631.9899998</v>
          </cell>
        </row>
        <row r="2457"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-271928719.51999998</v>
          </cell>
        </row>
        <row r="2458"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-48000</v>
          </cell>
        </row>
        <row r="2459"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-82230586269.300003</v>
          </cell>
        </row>
        <row r="2460"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-22409344.699999999</v>
          </cell>
        </row>
        <row r="2461"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-6394342.9500000002</v>
          </cell>
        </row>
        <row r="2462">
          <cell r="F2462">
            <v>-3194393716.9200001</v>
          </cell>
          <cell r="G2462">
            <v>0</v>
          </cell>
          <cell r="H2462">
            <v>-3194393716.9200001</v>
          </cell>
          <cell r="I2462">
            <v>0</v>
          </cell>
          <cell r="J2462">
            <v>-3194393716.9200001</v>
          </cell>
          <cell r="K2462">
            <v>0</v>
          </cell>
        </row>
        <row r="2463">
          <cell r="F2463">
            <v>-43665823548.839996</v>
          </cell>
          <cell r="G2463">
            <v>0</v>
          </cell>
          <cell r="H2463">
            <v>-43665823548.839996</v>
          </cell>
          <cell r="I2463">
            <v>0</v>
          </cell>
          <cell r="J2463">
            <v>-43665823548.839996</v>
          </cell>
          <cell r="K2463">
            <v>0</v>
          </cell>
        </row>
        <row r="2464">
          <cell r="F2464">
            <v>-74819715617.660004</v>
          </cell>
          <cell r="G2464">
            <v>0</v>
          </cell>
          <cell r="H2464">
            <v>-74819715617.660004</v>
          </cell>
          <cell r="I2464">
            <v>0</v>
          </cell>
          <cell r="J2464">
            <v>-74819715617.660004</v>
          </cell>
          <cell r="K2464">
            <v>0</v>
          </cell>
        </row>
        <row r="2465">
          <cell r="F2465">
            <v>-63777706960.440002</v>
          </cell>
          <cell r="G2465">
            <v>0</v>
          </cell>
          <cell r="H2465">
            <v>-63777706960.440002</v>
          </cell>
          <cell r="I2465">
            <v>0</v>
          </cell>
          <cell r="J2465">
            <v>-63777706960.440002</v>
          </cell>
          <cell r="K2465">
            <v>0</v>
          </cell>
        </row>
        <row r="2466">
          <cell r="F2466">
            <v>-26289738615.66</v>
          </cell>
          <cell r="G2466">
            <v>0</v>
          </cell>
          <cell r="H2466">
            <v>-26289738615.66</v>
          </cell>
          <cell r="I2466">
            <v>0</v>
          </cell>
          <cell r="J2466">
            <v>-26289738615.66</v>
          </cell>
          <cell r="K2466">
            <v>0</v>
          </cell>
        </row>
        <row r="2467">
          <cell r="F2467">
            <v>-2304210087.21</v>
          </cell>
          <cell r="G2467">
            <v>0</v>
          </cell>
          <cell r="H2467">
            <v>-2304210087.21</v>
          </cell>
          <cell r="I2467">
            <v>0</v>
          </cell>
          <cell r="J2467">
            <v>-2304210087.21</v>
          </cell>
          <cell r="K2467">
            <v>0</v>
          </cell>
        </row>
        <row r="2468">
          <cell r="F2468">
            <v>-33787747143.950001</v>
          </cell>
          <cell r="G2468">
            <v>0</v>
          </cell>
          <cell r="H2468">
            <v>-33787747143.950001</v>
          </cell>
          <cell r="I2468">
            <v>0</v>
          </cell>
          <cell r="J2468">
            <v>-33787747143.950001</v>
          </cell>
          <cell r="K2468">
            <v>0</v>
          </cell>
        </row>
        <row r="2469">
          <cell r="F2469">
            <v>-1045264828.09</v>
          </cell>
          <cell r="G2469">
            <v>0</v>
          </cell>
          <cell r="H2469">
            <v>-1045264828.09</v>
          </cell>
          <cell r="I2469">
            <v>0</v>
          </cell>
          <cell r="J2469">
            <v>-1045264828.09</v>
          </cell>
          <cell r="K2469">
            <v>0</v>
          </cell>
        </row>
        <row r="2470">
          <cell r="F2470">
            <v>-12197865.93</v>
          </cell>
          <cell r="G2470">
            <v>0</v>
          </cell>
          <cell r="H2470">
            <v>-12197865.93</v>
          </cell>
          <cell r="I2470">
            <v>0</v>
          </cell>
          <cell r="J2470">
            <v>-12197865.93</v>
          </cell>
          <cell r="K2470">
            <v>0</v>
          </cell>
        </row>
        <row r="2471">
          <cell r="F2471">
            <v>-807442516.00999999</v>
          </cell>
          <cell r="G2471">
            <v>0</v>
          </cell>
          <cell r="H2471">
            <v>-807442516.00999999</v>
          </cell>
          <cell r="I2471">
            <v>0</v>
          </cell>
          <cell r="J2471">
            <v>-807442516.00999999</v>
          </cell>
          <cell r="K2471">
            <v>0</v>
          </cell>
        </row>
        <row r="2472">
          <cell r="F2472">
            <v>-5160695496.4399996</v>
          </cell>
          <cell r="G2472">
            <v>0</v>
          </cell>
          <cell r="H2472">
            <v>-5160695496.4399996</v>
          </cell>
          <cell r="I2472">
            <v>0</v>
          </cell>
          <cell r="J2472">
            <v>-5160695496.4399996</v>
          </cell>
          <cell r="K2472">
            <v>0</v>
          </cell>
        </row>
        <row r="2473">
          <cell r="F2473">
            <v>-24182774.48</v>
          </cell>
          <cell r="G2473">
            <v>0</v>
          </cell>
          <cell r="H2473">
            <v>-24182774.48</v>
          </cell>
          <cell r="I2473">
            <v>0</v>
          </cell>
          <cell r="J2473">
            <v>-24182774.48</v>
          </cell>
          <cell r="K2473">
            <v>0</v>
          </cell>
        </row>
        <row r="2474">
          <cell r="F2474">
            <v>-448042113.93000001</v>
          </cell>
          <cell r="G2474">
            <v>0</v>
          </cell>
          <cell r="H2474">
            <v>-448042113.93000001</v>
          </cell>
          <cell r="I2474">
            <v>0</v>
          </cell>
          <cell r="J2474">
            <v>-448042113.93000001</v>
          </cell>
          <cell r="K2474">
            <v>0</v>
          </cell>
        </row>
        <row r="2475">
          <cell r="F2475">
            <v>-6976964352.79</v>
          </cell>
          <cell r="G2475">
            <v>0</v>
          </cell>
          <cell r="H2475">
            <v>-6976964352.79</v>
          </cell>
          <cell r="I2475">
            <v>0</v>
          </cell>
          <cell r="J2475">
            <v>-6976964352.79</v>
          </cell>
          <cell r="K2475">
            <v>0</v>
          </cell>
        </row>
        <row r="2476">
          <cell r="F2476">
            <v>-282714210.75</v>
          </cell>
          <cell r="G2476">
            <v>0</v>
          </cell>
          <cell r="H2476">
            <v>-282714210.75</v>
          </cell>
          <cell r="I2476">
            <v>0</v>
          </cell>
          <cell r="J2476">
            <v>-282714210.75</v>
          </cell>
          <cell r="K2476">
            <v>0</v>
          </cell>
        </row>
        <row r="2477">
          <cell r="F2477">
            <v>-23596377.34</v>
          </cell>
          <cell r="G2477">
            <v>0</v>
          </cell>
          <cell r="H2477">
            <v>-23596377.34</v>
          </cell>
          <cell r="I2477">
            <v>0</v>
          </cell>
          <cell r="J2477">
            <v>-23596377.34</v>
          </cell>
          <cell r="K2477">
            <v>0</v>
          </cell>
        </row>
        <row r="2478">
          <cell r="F2478">
            <v>-183163672.06</v>
          </cell>
          <cell r="G2478">
            <v>0</v>
          </cell>
          <cell r="H2478">
            <v>-183163672.06</v>
          </cell>
          <cell r="I2478">
            <v>0</v>
          </cell>
          <cell r="J2478">
            <v>-183163672.06</v>
          </cell>
          <cell r="K2478">
            <v>0</v>
          </cell>
        </row>
        <row r="2479">
          <cell r="F2479">
            <v>-224695260.06999999</v>
          </cell>
          <cell r="G2479">
            <v>0</v>
          </cell>
          <cell r="H2479">
            <v>-224695260.06999999</v>
          </cell>
          <cell r="I2479">
            <v>0</v>
          </cell>
          <cell r="J2479">
            <v>-224695260.06999999</v>
          </cell>
          <cell r="K2479">
            <v>0</v>
          </cell>
        </row>
        <row r="2480">
          <cell r="F2480">
            <v>-1022727.97</v>
          </cell>
          <cell r="G2480">
            <v>0</v>
          </cell>
          <cell r="H2480">
            <v>-1022727.97</v>
          </cell>
          <cell r="I2480">
            <v>0</v>
          </cell>
          <cell r="J2480">
            <v>-1022727.97</v>
          </cell>
          <cell r="K2480">
            <v>0</v>
          </cell>
        </row>
        <row r="2481">
          <cell r="F2481">
            <v>-6439674903.8900003</v>
          </cell>
          <cell r="G2481">
            <v>0</v>
          </cell>
          <cell r="H2481">
            <v>-6439674903.8900003</v>
          </cell>
          <cell r="I2481">
            <v>0</v>
          </cell>
          <cell r="J2481">
            <v>-6439674903.8900003</v>
          </cell>
          <cell r="K2481">
            <v>0</v>
          </cell>
        </row>
        <row r="2482">
          <cell r="F2482">
            <v>-198723232.00999999</v>
          </cell>
          <cell r="G2482">
            <v>0</v>
          </cell>
          <cell r="H2482">
            <v>-198723232.00999999</v>
          </cell>
          <cell r="I2482">
            <v>0</v>
          </cell>
          <cell r="J2482">
            <v>-198723232.00999999</v>
          </cell>
          <cell r="K2482">
            <v>0</v>
          </cell>
        </row>
        <row r="2483">
          <cell r="F2483">
            <v>-1905373.74</v>
          </cell>
          <cell r="G2483">
            <v>0</v>
          </cell>
          <cell r="H2483">
            <v>-1905373.74</v>
          </cell>
          <cell r="I2483">
            <v>0</v>
          </cell>
          <cell r="J2483">
            <v>-1905373.74</v>
          </cell>
          <cell r="K2483">
            <v>0</v>
          </cell>
        </row>
        <row r="2484">
          <cell r="F2484">
            <v>-6323007020.3599997</v>
          </cell>
          <cell r="G2484">
            <v>0</v>
          </cell>
          <cell r="H2484">
            <v>-6323007020.3599997</v>
          </cell>
          <cell r="I2484">
            <v>0</v>
          </cell>
          <cell r="J2484">
            <v>-6323007020.3599997</v>
          </cell>
          <cell r="K2484">
            <v>0</v>
          </cell>
        </row>
        <row r="2485">
          <cell r="F2485">
            <v>-5675309006.5200005</v>
          </cell>
          <cell r="G2485">
            <v>0</v>
          </cell>
          <cell r="H2485">
            <v>-5675309006.5200005</v>
          </cell>
          <cell r="I2485">
            <v>0</v>
          </cell>
          <cell r="J2485">
            <v>-5675309006.5200005</v>
          </cell>
          <cell r="K2485">
            <v>0</v>
          </cell>
        </row>
        <row r="2486">
          <cell r="F2486">
            <v>-153555330.74000001</v>
          </cell>
          <cell r="G2486">
            <v>0</v>
          </cell>
          <cell r="H2486">
            <v>-153555330.74000001</v>
          </cell>
          <cell r="I2486">
            <v>0</v>
          </cell>
          <cell r="J2486">
            <v>-153555330.74000001</v>
          </cell>
          <cell r="K2486">
            <v>0</v>
          </cell>
        </row>
        <row r="2487">
          <cell r="F2487">
            <v>-367556747.69999999</v>
          </cell>
          <cell r="G2487">
            <v>0</v>
          </cell>
          <cell r="H2487">
            <v>-367556747.69999999</v>
          </cell>
          <cell r="I2487">
            <v>0</v>
          </cell>
          <cell r="J2487">
            <v>-367556747.69999999</v>
          </cell>
          <cell r="K2487">
            <v>0</v>
          </cell>
        </row>
        <row r="2488">
          <cell r="F2488">
            <v>-1854255.64</v>
          </cell>
          <cell r="G2488">
            <v>0</v>
          </cell>
          <cell r="H2488">
            <v>-1854255.64</v>
          </cell>
          <cell r="I2488">
            <v>0</v>
          </cell>
          <cell r="J2488">
            <v>-1854255.64</v>
          </cell>
          <cell r="K2488">
            <v>0</v>
          </cell>
        </row>
        <row r="2489">
          <cell r="F2489">
            <v>-111890210.22</v>
          </cell>
          <cell r="G2489">
            <v>0</v>
          </cell>
          <cell r="H2489">
            <v>-111890210.22</v>
          </cell>
          <cell r="I2489">
            <v>0</v>
          </cell>
          <cell r="J2489">
            <v>-111890210.22</v>
          </cell>
          <cell r="K2489">
            <v>0</v>
          </cell>
        </row>
        <row r="2490">
          <cell r="F2490">
            <v>-233007047.75999999</v>
          </cell>
          <cell r="G2490">
            <v>0</v>
          </cell>
          <cell r="H2490">
            <v>-233007047.75999999</v>
          </cell>
          <cell r="I2490">
            <v>0</v>
          </cell>
          <cell r="J2490">
            <v>-233007047.75999999</v>
          </cell>
          <cell r="K2490">
            <v>0</v>
          </cell>
        </row>
        <row r="2491">
          <cell r="F2491">
            <v>-2917431.5</v>
          </cell>
          <cell r="G2491">
            <v>0</v>
          </cell>
          <cell r="H2491">
            <v>-2917431.5</v>
          </cell>
          <cell r="I2491">
            <v>0</v>
          </cell>
          <cell r="J2491">
            <v>-2917431.5</v>
          </cell>
          <cell r="K2491">
            <v>0</v>
          </cell>
        </row>
        <row r="2492">
          <cell r="F2492">
            <v>-131807848.06999999</v>
          </cell>
          <cell r="G2492">
            <v>0</v>
          </cell>
          <cell r="H2492">
            <v>-131807848.06999999</v>
          </cell>
          <cell r="I2492">
            <v>0</v>
          </cell>
          <cell r="J2492">
            <v>-131807848.06999999</v>
          </cell>
          <cell r="K2492">
            <v>0</v>
          </cell>
        </row>
        <row r="2493">
          <cell r="F2493">
            <v>-132549715.34999999</v>
          </cell>
          <cell r="G2493">
            <v>0</v>
          </cell>
          <cell r="H2493">
            <v>-132549715.34999999</v>
          </cell>
          <cell r="I2493">
            <v>0</v>
          </cell>
          <cell r="J2493">
            <v>-132549715.34999999</v>
          </cell>
          <cell r="K2493">
            <v>0</v>
          </cell>
        </row>
        <row r="2494">
          <cell r="F2494">
            <v>-913672129.26999998</v>
          </cell>
          <cell r="G2494">
            <v>0</v>
          </cell>
          <cell r="H2494">
            <v>-913672129.26999998</v>
          </cell>
          <cell r="I2494">
            <v>0</v>
          </cell>
          <cell r="J2494">
            <v>-913672129.26999998</v>
          </cell>
          <cell r="K2494">
            <v>0</v>
          </cell>
        </row>
        <row r="2495">
          <cell r="F2495">
            <v>-113315794.16</v>
          </cell>
          <cell r="G2495">
            <v>0</v>
          </cell>
          <cell r="H2495">
            <v>-113315794.16</v>
          </cell>
          <cell r="I2495">
            <v>0</v>
          </cell>
          <cell r="J2495">
            <v>-113315794.16</v>
          </cell>
          <cell r="K2495">
            <v>0</v>
          </cell>
        </row>
        <row r="2496">
          <cell r="F2496">
            <v>-18508316.190000001</v>
          </cell>
          <cell r="G2496">
            <v>0</v>
          </cell>
          <cell r="H2496">
            <v>-18508316.190000001</v>
          </cell>
          <cell r="I2496">
            <v>0</v>
          </cell>
          <cell r="J2496">
            <v>-18508316.190000001</v>
          </cell>
          <cell r="K2496">
            <v>0</v>
          </cell>
        </row>
        <row r="2497">
          <cell r="F2497">
            <v>-57210891.100000001</v>
          </cell>
          <cell r="G2497">
            <v>0</v>
          </cell>
          <cell r="H2497">
            <v>-57210891.100000001</v>
          </cell>
          <cell r="I2497">
            <v>0</v>
          </cell>
          <cell r="J2497">
            <v>-57210891.100000001</v>
          </cell>
          <cell r="K2497">
            <v>0</v>
          </cell>
        </row>
        <row r="2498">
          <cell r="F2498">
            <v>-121601107.14</v>
          </cell>
          <cell r="G2498">
            <v>0</v>
          </cell>
          <cell r="H2498">
            <v>-121601107.14</v>
          </cell>
          <cell r="I2498">
            <v>0</v>
          </cell>
          <cell r="J2498">
            <v>-121601107.14</v>
          </cell>
          <cell r="K2498">
            <v>0</v>
          </cell>
        </row>
        <row r="2499">
          <cell r="F2499">
            <v>-4569732408.3699999</v>
          </cell>
          <cell r="G2499">
            <v>0</v>
          </cell>
          <cell r="H2499">
            <v>-4569732408.3699999</v>
          </cell>
          <cell r="I2499">
            <v>0</v>
          </cell>
          <cell r="J2499">
            <v>-4569732408.3699999</v>
          </cell>
          <cell r="K2499">
            <v>0</v>
          </cell>
        </row>
        <row r="2500">
          <cell r="F2500">
            <v>-51122248.5</v>
          </cell>
          <cell r="G2500">
            <v>0</v>
          </cell>
          <cell r="H2500">
            <v>-51122248.5</v>
          </cell>
          <cell r="I2500">
            <v>0</v>
          </cell>
          <cell r="J2500">
            <v>-51122248.5</v>
          </cell>
          <cell r="K2500">
            <v>0</v>
          </cell>
        </row>
        <row r="2501">
          <cell r="F2501">
            <v>-855922.8</v>
          </cell>
          <cell r="G2501">
            <v>0</v>
          </cell>
          <cell r="H2501">
            <v>-855922.8</v>
          </cell>
          <cell r="I2501">
            <v>0</v>
          </cell>
          <cell r="J2501">
            <v>-855922.8</v>
          </cell>
          <cell r="K2501">
            <v>0</v>
          </cell>
        </row>
        <row r="2502">
          <cell r="F2502">
            <v>-136921671.5</v>
          </cell>
          <cell r="G2502">
            <v>0</v>
          </cell>
          <cell r="H2502">
            <v>-136921671.5</v>
          </cell>
          <cell r="I2502">
            <v>0</v>
          </cell>
          <cell r="J2502">
            <v>-136921671.5</v>
          </cell>
          <cell r="K2502">
            <v>0</v>
          </cell>
        </row>
        <row r="2503">
          <cell r="F2503">
            <v>-1651183189.79</v>
          </cell>
          <cell r="G2503">
            <v>0</v>
          </cell>
          <cell r="H2503">
            <v>-1651183189.79</v>
          </cell>
          <cell r="I2503">
            <v>0</v>
          </cell>
          <cell r="J2503">
            <v>-1651183189.79</v>
          </cell>
          <cell r="K2503">
            <v>0</v>
          </cell>
        </row>
        <row r="2504">
          <cell r="F2504">
            <v>-910307753.41999996</v>
          </cell>
          <cell r="G2504">
            <v>0</v>
          </cell>
          <cell r="H2504">
            <v>-910307753.41999996</v>
          </cell>
          <cell r="I2504">
            <v>0</v>
          </cell>
          <cell r="J2504">
            <v>-910307753.41999996</v>
          </cell>
          <cell r="K2504">
            <v>0</v>
          </cell>
        </row>
        <row r="2505">
          <cell r="F2505">
            <v>-2783382.8</v>
          </cell>
          <cell r="G2505">
            <v>0</v>
          </cell>
          <cell r="H2505">
            <v>-2783382.8</v>
          </cell>
          <cell r="I2505">
            <v>0</v>
          </cell>
          <cell r="J2505">
            <v>-2783382.8</v>
          </cell>
          <cell r="K2505">
            <v>0</v>
          </cell>
        </row>
        <row r="2506">
          <cell r="F2506">
            <v>-1473844652.9100001</v>
          </cell>
          <cell r="G2506">
            <v>0</v>
          </cell>
          <cell r="H2506">
            <v>-1473844652.9100001</v>
          </cell>
          <cell r="I2506">
            <v>0</v>
          </cell>
          <cell r="J2506">
            <v>-1473844652.9100001</v>
          </cell>
          <cell r="K2506">
            <v>0</v>
          </cell>
        </row>
        <row r="2507">
          <cell r="F2507">
            <v>-247500</v>
          </cell>
          <cell r="G2507">
            <v>0</v>
          </cell>
          <cell r="H2507">
            <v>-247500</v>
          </cell>
          <cell r="I2507">
            <v>0</v>
          </cell>
          <cell r="J2507">
            <v>-247500</v>
          </cell>
          <cell r="K2507">
            <v>0</v>
          </cell>
        </row>
        <row r="2508">
          <cell r="F2508">
            <v>-16742.900000000001</v>
          </cell>
          <cell r="G2508">
            <v>0</v>
          </cell>
          <cell r="H2508">
            <v>-16742.900000000001</v>
          </cell>
          <cell r="I2508">
            <v>0</v>
          </cell>
          <cell r="J2508">
            <v>-16742.900000000001</v>
          </cell>
          <cell r="K2508">
            <v>0</v>
          </cell>
        </row>
        <row r="2509">
          <cell r="F2509">
            <v>-13967328.859999999</v>
          </cell>
          <cell r="G2509">
            <v>0</v>
          </cell>
          <cell r="H2509">
            <v>-13967328.859999999</v>
          </cell>
          <cell r="I2509">
            <v>0</v>
          </cell>
          <cell r="J2509">
            <v>-13967328.859999999</v>
          </cell>
          <cell r="K2509">
            <v>0</v>
          </cell>
        </row>
        <row r="2510">
          <cell r="F2510">
            <v>-685868.72</v>
          </cell>
          <cell r="G2510">
            <v>0</v>
          </cell>
          <cell r="H2510">
            <v>-685868.72</v>
          </cell>
          <cell r="I2510">
            <v>0</v>
          </cell>
          <cell r="J2510">
            <v>-685868.72</v>
          </cell>
          <cell r="K2510">
            <v>0</v>
          </cell>
        </row>
        <row r="2511"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</row>
        <row r="2512"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</row>
        <row r="2513"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</row>
        <row r="2514"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</row>
        <row r="2515"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</row>
        <row r="2516"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</row>
        <row r="2517"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</row>
        <row r="2518"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</row>
        <row r="2519"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</row>
        <row r="2520"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</row>
        <row r="2521"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</row>
        <row r="2522"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</row>
        <row r="2523"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</row>
        <row r="2524"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</row>
        <row r="2525"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</row>
        <row r="2526"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</row>
        <row r="2527"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</row>
        <row r="2528"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</row>
        <row r="2529"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</row>
        <row r="2530"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</row>
        <row r="2531"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</row>
        <row r="2532"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</row>
        <row r="2533"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</row>
        <row r="2534"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</row>
        <row r="2535"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</row>
        <row r="2536"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</row>
        <row r="2537"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</row>
        <row r="2538"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</row>
        <row r="2539"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</row>
        <row r="2540"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</row>
        <row r="2541"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</row>
        <row r="2542">
          <cell r="F2542">
            <v>-121153.5</v>
          </cell>
          <cell r="G2542">
            <v>0</v>
          </cell>
          <cell r="H2542">
            <v>-121153.5</v>
          </cell>
          <cell r="I2542">
            <v>0</v>
          </cell>
          <cell r="J2542">
            <v>-121153.5</v>
          </cell>
          <cell r="K2542">
            <v>0</v>
          </cell>
        </row>
        <row r="2543"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</row>
        <row r="2544"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</row>
        <row r="2545"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</row>
        <row r="2546"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</row>
        <row r="2547"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</row>
        <row r="2548"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</row>
        <row r="2549">
          <cell r="F2549">
            <v>-72383020.780000001</v>
          </cell>
          <cell r="G2549">
            <v>0</v>
          </cell>
          <cell r="H2549">
            <v>-72383020.780000001</v>
          </cell>
          <cell r="I2549">
            <v>0</v>
          </cell>
          <cell r="J2549">
            <v>-72383020.780000001</v>
          </cell>
          <cell r="K2549">
            <v>-72063920.780000001</v>
          </cell>
        </row>
        <row r="2550">
          <cell r="F2550">
            <v>-88181452.719999999</v>
          </cell>
          <cell r="G2550">
            <v>0</v>
          </cell>
          <cell r="H2550">
            <v>-88181452.719999999</v>
          </cell>
          <cell r="I2550">
            <v>0</v>
          </cell>
          <cell r="J2550">
            <v>-88181452.719999999</v>
          </cell>
          <cell r="K2550">
            <v>-2721169.66</v>
          </cell>
        </row>
        <row r="2551">
          <cell r="F2551">
            <v>-1009405943.9400001</v>
          </cell>
          <cell r="G2551">
            <v>0</v>
          </cell>
          <cell r="H2551">
            <v>-1009405943.9400001</v>
          </cell>
          <cell r="I2551">
            <v>0</v>
          </cell>
          <cell r="J2551">
            <v>-1009405943.9400001</v>
          </cell>
          <cell r="K2551">
            <v>-1833867060.6500001</v>
          </cell>
        </row>
        <row r="2552">
          <cell r="F2552">
            <v>4194045.44</v>
          </cell>
          <cell r="G2552">
            <v>0</v>
          </cell>
          <cell r="H2552">
            <v>4194045.44</v>
          </cell>
          <cell r="I2552">
            <v>0</v>
          </cell>
          <cell r="J2552">
            <v>4194045.44</v>
          </cell>
          <cell r="K2552">
            <v>6309605.0800000001</v>
          </cell>
        </row>
        <row r="2553">
          <cell r="F2553">
            <v>500</v>
          </cell>
          <cell r="G2553">
            <v>0</v>
          </cell>
          <cell r="H2553">
            <v>500</v>
          </cell>
          <cell r="I2553">
            <v>0</v>
          </cell>
          <cell r="J2553">
            <v>500</v>
          </cell>
          <cell r="K2553">
            <v>2500000</v>
          </cell>
        </row>
        <row r="2554">
          <cell r="F2554">
            <v>-217263381.37</v>
          </cell>
          <cell r="G2554">
            <v>0</v>
          </cell>
          <cell r="H2554">
            <v>-217263381.37</v>
          </cell>
          <cell r="I2554">
            <v>0</v>
          </cell>
          <cell r="J2554">
            <v>-217263381.37</v>
          </cell>
          <cell r="K2554">
            <v>561206.73</v>
          </cell>
        </row>
        <row r="2555">
          <cell r="F2555">
            <v>-152265694.03999999</v>
          </cell>
          <cell r="G2555">
            <v>0</v>
          </cell>
          <cell r="H2555">
            <v>-152265694.03999999</v>
          </cell>
          <cell r="I2555">
            <v>0</v>
          </cell>
          <cell r="J2555">
            <v>-152265694.03999999</v>
          </cell>
          <cell r="K2555">
            <v>-308079517.48000002</v>
          </cell>
        </row>
        <row r="2556">
          <cell r="F2556">
            <v>-109583862.73</v>
          </cell>
          <cell r="G2556">
            <v>0</v>
          </cell>
          <cell r="H2556">
            <v>-109583862.73</v>
          </cell>
          <cell r="I2556">
            <v>0</v>
          </cell>
          <cell r="J2556">
            <v>-109583862.73</v>
          </cell>
          <cell r="K2556">
            <v>-18721008.829999998</v>
          </cell>
        </row>
        <row r="2557">
          <cell r="F2557">
            <v>-570977.1</v>
          </cell>
          <cell r="G2557">
            <v>0</v>
          </cell>
          <cell r="H2557">
            <v>-570977.1</v>
          </cell>
          <cell r="I2557">
            <v>0</v>
          </cell>
          <cell r="J2557">
            <v>-570977.1</v>
          </cell>
          <cell r="K2557">
            <v>0</v>
          </cell>
        </row>
        <row r="2558">
          <cell r="F2558">
            <v>9273269.2699999996</v>
          </cell>
          <cell r="G2558">
            <v>0</v>
          </cell>
          <cell r="H2558">
            <v>9273269.2699999996</v>
          </cell>
          <cell r="I2558">
            <v>0</v>
          </cell>
          <cell r="J2558">
            <v>9273269.2699999996</v>
          </cell>
          <cell r="K2558">
            <v>12935140.810000001</v>
          </cell>
        </row>
        <row r="2559">
          <cell r="F2559">
            <v>-259135</v>
          </cell>
          <cell r="G2559">
            <v>0</v>
          </cell>
          <cell r="H2559">
            <v>-259135</v>
          </cell>
          <cell r="I2559">
            <v>0</v>
          </cell>
          <cell r="J2559">
            <v>-259135</v>
          </cell>
          <cell r="K2559">
            <v>-41590414655.980003</v>
          </cell>
        </row>
        <row r="2560"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</row>
        <row r="2561">
          <cell r="F2561">
            <v>-144387.20000000001</v>
          </cell>
          <cell r="G2561">
            <v>0</v>
          </cell>
          <cell r="H2561">
            <v>-144387.20000000001</v>
          </cell>
          <cell r="I2561">
            <v>0</v>
          </cell>
          <cell r="J2561">
            <v>-144387.20000000001</v>
          </cell>
          <cell r="K2561">
            <v>-144387.20000000001</v>
          </cell>
        </row>
        <row r="2562">
          <cell r="F2562">
            <v>-4878420</v>
          </cell>
          <cell r="G2562">
            <v>0</v>
          </cell>
          <cell r="H2562">
            <v>-4878420</v>
          </cell>
          <cell r="I2562">
            <v>0</v>
          </cell>
          <cell r="J2562">
            <v>-4878420</v>
          </cell>
          <cell r="K2562">
            <v>-150015</v>
          </cell>
        </row>
        <row r="2563">
          <cell r="F2563">
            <v>-545064.13</v>
          </cell>
          <cell r="G2563">
            <v>0</v>
          </cell>
          <cell r="H2563">
            <v>-545064.13</v>
          </cell>
          <cell r="I2563">
            <v>0</v>
          </cell>
          <cell r="J2563">
            <v>-545064.13</v>
          </cell>
          <cell r="K2563">
            <v>-545064.13</v>
          </cell>
        </row>
        <row r="2564"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</row>
        <row r="2565">
          <cell r="F2565">
            <v>250000</v>
          </cell>
          <cell r="G2565">
            <v>0</v>
          </cell>
          <cell r="H2565">
            <v>250000</v>
          </cell>
          <cell r="I2565">
            <v>0</v>
          </cell>
          <cell r="J2565">
            <v>250000</v>
          </cell>
          <cell r="K2565">
            <v>3555819.95</v>
          </cell>
        </row>
        <row r="2566">
          <cell r="F2566">
            <v>-31200.12</v>
          </cell>
          <cell r="G2566">
            <v>0</v>
          </cell>
          <cell r="H2566">
            <v>-31200.12</v>
          </cell>
          <cell r="I2566">
            <v>0</v>
          </cell>
          <cell r="J2566">
            <v>-31200.12</v>
          </cell>
          <cell r="K2566">
            <v>-12964340.039999999</v>
          </cell>
        </row>
        <row r="2567"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</row>
        <row r="2568">
          <cell r="F2568">
            <v>-2058697.79</v>
          </cell>
          <cell r="G2568">
            <v>0</v>
          </cell>
          <cell r="H2568">
            <v>-2058697.79</v>
          </cell>
          <cell r="I2568">
            <v>0</v>
          </cell>
          <cell r="J2568">
            <v>-2058697.79</v>
          </cell>
          <cell r="K2568">
            <v>-8734476.5099999998</v>
          </cell>
        </row>
        <row r="2569">
          <cell r="F2569">
            <v>-118011.57</v>
          </cell>
          <cell r="G2569">
            <v>0</v>
          </cell>
          <cell r="H2569">
            <v>-118011.57</v>
          </cell>
          <cell r="I2569">
            <v>0</v>
          </cell>
          <cell r="J2569">
            <v>-118011.57</v>
          </cell>
          <cell r="K2569">
            <v>-170000</v>
          </cell>
        </row>
        <row r="2570">
          <cell r="F2570">
            <v>-135695.20000000001</v>
          </cell>
          <cell r="G2570">
            <v>0</v>
          </cell>
          <cell r="H2570">
            <v>-135695.20000000001</v>
          </cell>
          <cell r="I2570">
            <v>0</v>
          </cell>
          <cell r="J2570">
            <v>-135695.20000000001</v>
          </cell>
          <cell r="K2570">
            <v>-611417.68999999994</v>
          </cell>
        </row>
        <row r="2571">
          <cell r="F2571">
            <v>104.31</v>
          </cell>
          <cell r="G2571">
            <v>0</v>
          </cell>
          <cell r="H2571">
            <v>104.31</v>
          </cell>
          <cell r="I2571">
            <v>0</v>
          </cell>
          <cell r="J2571">
            <v>104.31</v>
          </cell>
          <cell r="K2571">
            <v>-1106787.3799999999</v>
          </cell>
        </row>
        <row r="2572"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-8519167.25</v>
          </cell>
        </row>
        <row r="2573"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</row>
        <row r="2574">
          <cell r="F2574">
            <v>-164028.96</v>
          </cell>
          <cell r="G2574">
            <v>0</v>
          </cell>
          <cell r="H2574">
            <v>-164028.96</v>
          </cell>
          <cell r="I2574">
            <v>0</v>
          </cell>
          <cell r="J2574">
            <v>-164028.96</v>
          </cell>
          <cell r="K2574">
            <v>-1533578.6</v>
          </cell>
        </row>
        <row r="2575">
          <cell r="F2575">
            <v>-1429</v>
          </cell>
          <cell r="G2575">
            <v>0</v>
          </cell>
          <cell r="H2575">
            <v>-1429</v>
          </cell>
          <cell r="I2575">
            <v>0</v>
          </cell>
          <cell r="J2575">
            <v>-1429</v>
          </cell>
          <cell r="K2575">
            <v>-858742.28</v>
          </cell>
        </row>
        <row r="2576">
          <cell r="F2576">
            <v>139838.39999999999</v>
          </cell>
          <cell r="G2576">
            <v>0</v>
          </cell>
          <cell r="H2576">
            <v>139838.39999999999</v>
          </cell>
          <cell r="I2576">
            <v>0</v>
          </cell>
          <cell r="J2576">
            <v>139838.39999999999</v>
          </cell>
          <cell r="K2576">
            <v>-1046370903.9</v>
          </cell>
        </row>
        <row r="2577">
          <cell r="F2577">
            <v>-119547686.84</v>
          </cell>
          <cell r="G2577">
            <v>0</v>
          </cell>
          <cell r="H2577">
            <v>-119547686.84</v>
          </cell>
          <cell r="I2577">
            <v>0</v>
          </cell>
          <cell r="J2577">
            <v>-119547686.84</v>
          </cell>
          <cell r="K2577">
            <v>-130416261.25</v>
          </cell>
        </row>
        <row r="2578">
          <cell r="F2578">
            <v>-8072618.1500000004</v>
          </cell>
          <cell r="G2578">
            <v>0</v>
          </cell>
          <cell r="H2578">
            <v>-8072618.1500000004</v>
          </cell>
          <cell r="I2578">
            <v>0</v>
          </cell>
          <cell r="J2578">
            <v>-8072618.1500000004</v>
          </cell>
          <cell r="K2578">
            <v>-9179749.7799999993</v>
          </cell>
        </row>
        <row r="2579">
          <cell r="F2579">
            <v>-1624290</v>
          </cell>
          <cell r="G2579">
            <v>0</v>
          </cell>
          <cell r="H2579">
            <v>-1624290</v>
          </cell>
          <cell r="I2579">
            <v>0</v>
          </cell>
          <cell r="J2579">
            <v>-1624290</v>
          </cell>
          <cell r="K2579">
            <v>-1130730</v>
          </cell>
        </row>
        <row r="2580">
          <cell r="F2580">
            <v>-234830</v>
          </cell>
          <cell r="G2580">
            <v>0</v>
          </cell>
          <cell r="H2580">
            <v>-234830</v>
          </cell>
          <cell r="I2580">
            <v>0</v>
          </cell>
          <cell r="J2580">
            <v>-234830</v>
          </cell>
          <cell r="K2580">
            <v>-359025</v>
          </cell>
        </row>
        <row r="2581">
          <cell r="F2581">
            <v>-13000</v>
          </cell>
          <cell r="G2581">
            <v>0</v>
          </cell>
          <cell r="H2581">
            <v>-13000</v>
          </cell>
          <cell r="I2581">
            <v>0</v>
          </cell>
          <cell r="J2581">
            <v>-13000</v>
          </cell>
          <cell r="K2581">
            <v>0</v>
          </cell>
        </row>
        <row r="2582">
          <cell r="F2582">
            <v>-20000</v>
          </cell>
          <cell r="G2582">
            <v>0</v>
          </cell>
          <cell r="H2582">
            <v>-20000</v>
          </cell>
          <cell r="I2582">
            <v>0</v>
          </cell>
          <cell r="J2582">
            <v>-20000</v>
          </cell>
          <cell r="K2582">
            <v>-20000</v>
          </cell>
        </row>
        <row r="2583">
          <cell r="F2583">
            <v>-361597760.85000002</v>
          </cell>
          <cell r="G2583">
            <v>0</v>
          </cell>
          <cell r="H2583">
            <v>-361597760.85000002</v>
          </cell>
          <cell r="I2583">
            <v>0</v>
          </cell>
          <cell r="J2583">
            <v>-361597760.85000002</v>
          </cell>
          <cell r="K2583">
            <v>-197389070.24000001</v>
          </cell>
        </row>
        <row r="2584">
          <cell r="F2584">
            <v>-84491.99</v>
          </cell>
          <cell r="G2584">
            <v>0</v>
          </cell>
          <cell r="H2584">
            <v>-84491.99</v>
          </cell>
          <cell r="I2584">
            <v>0</v>
          </cell>
          <cell r="J2584">
            <v>-84491.99</v>
          </cell>
          <cell r="K2584">
            <v>-308001.09000000003</v>
          </cell>
        </row>
        <row r="2585"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</row>
        <row r="2586">
          <cell r="F2586">
            <v>2672295</v>
          </cell>
          <cell r="G2586">
            <v>0</v>
          </cell>
          <cell r="H2586">
            <v>2672295</v>
          </cell>
          <cell r="I2586">
            <v>0</v>
          </cell>
          <cell r="J2586">
            <v>2672295</v>
          </cell>
          <cell r="K2586">
            <v>2672295</v>
          </cell>
        </row>
        <row r="2587">
          <cell r="F2587">
            <v>-96000</v>
          </cell>
          <cell r="G2587">
            <v>0</v>
          </cell>
          <cell r="H2587">
            <v>-96000</v>
          </cell>
          <cell r="I2587">
            <v>0</v>
          </cell>
          <cell r="J2587">
            <v>-96000</v>
          </cell>
          <cell r="K2587">
            <v>-67806</v>
          </cell>
        </row>
        <row r="2588"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</row>
        <row r="2589"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</row>
        <row r="2590">
          <cell r="F2590">
            <v>821665.77</v>
          </cell>
          <cell r="G2590">
            <v>0</v>
          </cell>
          <cell r="H2590">
            <v>821665.77</v>
          </cell>
          <cell r="I2590">
            <v>0</v>
          </cell>
          <cell r="J2590">
            <v>821665.77</v>
          </cell>
          <cell r="K2590">
            <v>-324742.90000000002</v>
          </cell>
        </row>
        <row r="2591">
          <cell r="F2591">
            <v>-24317702.600000001</v>
          </cell>
          <cell r="G2591">
            <v>0</v>
          </cell>
          <cell r="H2591">
            <v>-24317702.600000001</v>
          </cell>
          <cell r="I2591">
            <v>0</v>
          </cell>
          <cell r="J2591">
            <v>-24317702.600000001</v>
          </cell>
          <cell r="K2591">
            <v>-20878825.41</v>
          </cell>
        </row>
        <row r="2592">
          <cell r="F2592">
            <v>-29453.759999999998</v>
          </cell>
          <cell r="G2592">
            <v>0</v>
          </cell>
          <cell r="H2592">
            <v>-29453.759999999998</v>
          </cell>
          <cell r="I2592">
            <v>0</v>
          </cell>
          <cell r="J2592">
            <v>-29453.759999999998</v>
          </cell>
          <cell r="K2592">
            <v>-46620</v>
          </cell>
        </row>
        <row r="2593">
          <cell r="F2593">
            <v>-30673945.73</v>
          </cell>
          <cell r="G2593">
            <v>0</v>
          </cell>
          <cell r="H2593">
            <v>-30673945.73</v>
          </cell>
          <cell r="I2593">
            <v>0</v>
          </cell>
          <cell r="J2593">
            <v>-30673945.73</v>
          </cell>
          <cell r="K2593">
            <v>-30715255.73</v>
          </cell>
        </row>
        <row r="2594">
          <cell r="F2594">
            <v>958174.25</v>
          </cell>
          <cell r="G2594">
            <v>0</v>
          </cell>
          <cell r="H2594">
            <v>958174.25</v>
          </cell>
          <cell r="I2594">
            <v>0</v>
          </cell>
          <cell r="J2594">
            <v>958174.25</v>
          </cell>
          <cell r="K2594">
            <v>578843.86</v>
          </cell>
        </row>
        <row r="2595">
          <cell r="F2595">
            <v>2591675</v>
          </cell>
          <cell r="G2595">
            <v>0</v>
          </cell>
          <cell r="H2595">
            <v>2591675</v>
          </cell>
          <cell r="I2595">
            <v>0</v>
          </cell>
          <cell r="J2595">
            <v>2591675</v>
          </cell>
          <cell r="K2595">
            <v>2593675</v>
          </cell>
        </row>
        <row r="2596">
          <cell r="F2596">
            <v>50437.5</v>
          </cell>
          <cell r="G2596">
            <v>0</v>
          </cell>
          <cell r="H2596">
            <v>50437.5</v>
          </cell>
          <cell r="I2596">
            <v>0</v>
          </cell>
          <cell r="J2596">
            <v>50437.5</v>
          </cell>
          <cell r="K2596">
            <v>1188600</v>
          </cell>
        </row>
        <row r="2597">
          <cell r="F2597">
            <v>-23384276.710000001</v>
          </cell>
          <cell r="G2597">
            <v>0</v>
          </cell>
          <cell r="H2597">
            <v>-23384276.710000001</v>
          </cell>
          <cell r="I2597">
            <v>0</v>
          </cell>
          <cell r="J2597">
            <v>-23384276.710000001</v>
          </cell>
          <cell r="K2597">
            <v>-29310282.710000001</v>
          </cell>
        </row>
        <row r="2598">
          <cell r="F2598">
            <v>-975100</v>
          </cell>
          <cell r="G2598">
            <v>0</v>
          </cell>
          <cell r="H2598">
            <v>-975100</v>
          </cell>
          <cell r="I2598">
            <v>0</v>
          </cell>
          <cell r="J2598">
            <v>-975100</v>
          </cell>
          <cell r="K2598">
            <v>-990100</v>
          </cell>
        </row>
        <row r="2599">
          <cell r="F2599">
            <v>-2846280</v>
          </cell>
          <cell r="G2599">
            <v>0</v>
          </cell>
          <cell r="H2599">
            <v>-2846280</v>
          </cell>
          <cell r="I2599">
            <v>0</v>
          </cell>
          <cell r="J2599">
            <v>-2846280</v>
          </cell>
          <cell r="K2599">
            <v>-6116345</v>
          </cell>
        </row>
        <row r="2600">
          <cell r="F2600">
            <v>-272930705.75999999</v>
          </cell>
          <cell r="G2600">
            <v>0</v>
          </cell>
          <cell r="H2600">
            <v>-272930705.75999999</v>
          </cell>
          <cell r="I2600">
            <v>0</v>
          </cell>
          <cell r="J2600">
            <v>-272930705.75999999</v>
          </cell>
          <cell r="K2600">
            <v>-16838849.93</v>
          </cell>
        </row>
        <row r="2601">
          <cell r="F2601">
            <v>-1199250</v>
          </cell>
          <cell r="G2601">
            <v>0</v>
          </cell>
          <cell r="H2601">
            <v>-1199250</v>
          </cell>
          <cell r="I2601">
            <v>0</v>
          </cell>
          <cell r="J2601">
            <v>-1199250</v>
          </cell>
          <cell r="K2601">
            <v>0</v>
          </cell>
        </row>
        <row r="2602"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</row>
        <row r="2603"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</row>
        <row r="2604"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</row>
        <row r="2605">
          <cell r="F2605">
            <v>-316101990818.77972</v>
          </cell>
          <cell r="G2605">
            <v>0</v>
          </cell>
          <cell r="H2605">
            <v>-316101990818.77972</v>
          </cell>
          <cell r="I2605">
            <v>0</v>
          </cell>
          <cell r="J2605">
            <v>-316101990818.77972</v>
          </cell>
          <cell r="K2605">
            <v>-669650611003.27014</v>
          </cell>
        </row>
        <row r="2606">
          <cell r="F2606">
            <v>-402851528494.49982</v>
          </cell>
          <cell r="G2606">
            <v>0</v>
          </cell>
          <cell r="H2606">
            <v>-402851528494.49982</v>
          </cell>
          <cell r="I2606">
            <v>0</v>
          </cell>
          <cell r="J2606">
            <v>-402851528494.49982</v>
          </cell>
          <cell r="K2606">
            <v>-759425944136.92004</v>
          </cell>
        </row>
        <row r="2608">
          <cell r="F2608">
            <v>396731.01</v>
          </cell>
          <cell r="G2608">
            <v>0</v>
          </cell>
          <cell r="H2608">
            <v>396731.01</v>
          </cell>
          <cell r="I2608">
            <v>0</v>
          </cell>
          <cell r="J2608">
            <v>396731.01</v>
          </cell>
          <cell r="K2608">
            <v>423387.04</v>
          </cell>
        </row>
        <row r="2609">
          <cell r="F2609">
            <v>97041.72</v>
          </cell>
          <cell r="G2609">
            <v>0</v>
          </cell>
          <cell r="H2609">
            <v>97041.72</v>
          </cell>
          <cell r="I2609">
            <v>0</v>
          </cell>
          <cell r="J2609">
            <v>97041.72</v>
          </cell>
          <cell r="K2609">
            <v>142650</v>
          </cell>
        </row>
        <row r="2610">
          <cell r="F2610">
            <v>318984.98</v>
          </cell>
          <cell r="G2610">
            <v>0</v>
          </cell>
          <cell r="H2610">
            <v>318984.98</v>
          </cell>
          <cell r="I2610">
            <v>0</v>
          </cell>
          <cell r="J2610">
            <v>318984.98</v>
          </cell>
          <cell r="K2610">
            <v>236304.36</v>
          </cell>
        </row>
        <row r="2611">
          <cell r="F2611">
            <v>4888.2700000000004</v>
          </cell>
          <cell r="G2611">
            <v>0</v>
          </cell>
          <cell r="H2611">
            <v>4888.2700000000004</v>
          </cell>
          <cell r="I2611">
            <v>0</v>
          </cell>
          <cell r="J2611">
            <v>4888.2700000000004</v>
          </cell>
          <cell r="K2611">
            <v>3724.44</v>
          </cell>
        </row>
        <row r="2612">
          <cell r="F2612">
            <v>57391.48</v>
          </cell>
          <cell r="G2612">
            <v>0</v>
          </cell>
          <cell r="H2612">
            <v>57391.48</v>
          </cell>
          <cell r="I2612">
            <v>0</v>
          </cell>
          <cell r="J2612">
            <v>57391.48</v>
          </cell>
          <cell r="K2612">
            <v>41554.85</v>
          </cell>
        </row>
        <row r="2613">
          <cell r="F2613">
            <v>1.21</v>
          </cell>
          <cell r="G2613">
            <v>0</v>
          </cell>
          <cell r="H2613">
            <v>1.21</v>
          </cell>
          <cell r="I2613">
            <v>0</v>
          </cell>
          <cell r="J2613">
            <v>1.21</v>
          </cell>
          <cell r="K2613">
            <v>-1357073734.4000001</v>
          </cell>
        </row>
        <row r="2614">
          <cell r="F2614">
            <v>-451651990.69999999</v>
          </cell>
          <cell r="G2614">
            <v>0</v>
          </cell>
          <cell r="H2614">
            <v>-451651990.69999999</v>
          </cell>
          <cell r="I2614">
            <v>0</v>
          </cell>
          <cell r="J2614">
            <v>-451651990.69999999</v>
          </cell>
          <cell r="K2614">
            <v>-319861208.60000002</v>
          </cell>
        </row>
        <row r="2615">
          <cell r="F2615">
            <v>-2445576.0499999998</v>
          </cell>
          <cell r="G2615">
            <v>0</v>
          </cell>
          <cell r="H2615">
            <v>-2445576.0499999998</v>
          </cell>
          <cell r="I2615">
            <v>0</v>
          </cell>
          <cell r="J2615">
            <v>-2445576.0499999998</v>
          </cell>
          <cell r="K2615">
            <v>-5990703.8899999997</v>
          </cell>
        </row>
        <row r="2616">
          <cell r="F2616">
            <v>17522.22</v>
          </cell>
          <cell r="G2616">
            <v>0</v>
          </cell>
          <cell r="H2616">
            <v>17522.22</v>
          </cell>
          <cell r="I2616">
            <v>0</v>
          </cell>
          <cell r="J2616">
            <v>17522.22</v>
          </cell>
          <cell r="K2616">
            <v>15989.8</v>
          </cell>
        </row>
        <row r="2617">
          <cell r="F2617">
            <v>-24230.7</v>
          </cell>
          <cell r="G2617">
            <v>0</v>
          </cell>
          <cell r="H2617">
            <v>-24230.7</v>
          </cell>
          <cell r="I2617">
            <v>0</v>
          </cell>
          <cell r="J2617">
            <v>-24230.7</v>
          </cell>
          <cell r="K2617">
            <v>-21515.200000000001</v>
          </cell>
        </row>
        <row r="2618">
          <cell r="F2618">
            <v>-142095950.41</v>
          </cell>
          <cell r="G2618">
            <v>0</v>
          </cell>
          <cell r="H2618">
            <v>-142095950.41</v>
          </cell>
          <cell r="I2618">
            <v>0</v>
          </cell>
          <cell r="J2618">
            <v>-142095950.41</v>
          </cell>
          <cell r="K2618">
            <v>-104881925.41</v>
          </cell>
        </row>
        <row r="2619">
          <cell r="F2619">
            <v>-19166.47</v>
          </cell>
          <cell r="G2619">
            <v>0</v>
          </cell>
          <cell r="H2619">
            <v>-19166.47</v>
          </cell>
          <cell r="I2619">
            <v>0</v>
          </cell>
          <cell r="J2619">
            <v>-19166.47</v>
          </cell>
          <cell r="K2619">
            <v>-15871.61</v>
          </cell>
        </row>
        <row r="2620">
          <cell r="F2620">
            <v>-4015964900.4499998</v>
          </cell>
          <cell r="G2620">
            <v>0</v>
          </cell>
          <cell r="H2620">
            <v>-4015964900.4499998</v>
          </cell>
          <cell r="I2620">
            <v>0</v>
          </cell>
          <cell r="J2620">
            <v>-4015964900.4499998</v>
          </cell>
          <cell r="K2620">
            <v>-4000600496.8099999</v>
          </cell>
        </row>
        <row r="2621">
          <cell r="F2621">
            <v>-96526208.420000002</v>
          </cell>
          <cell r="G2621">
            <v>0</v>
          </cell>
          <cell r="H2621">
            <v>-96526208.420000002</v>
          </cell>
          <cell r="I2621">
            <v>0</v>
          </cell>
          <cell r="J2621">
            <v>-96526208.420000002</v>
          </cell>
          <cell r="K2621">
            <v>-87983685.780000001</v>
          </cell>
        </row>
        <row r="2622">
          <cell r="F2622">
            <v>-107865.27</v>
          </cell>
          <cell r="G2622">
            <v>0</v>
          </cell>
          <cell r="H2622">
            <v>-107865.27</v>
          </cell>
          <cell r="I2622">
            <v>0</v>
          </cell>
          <cell r="J2622">
            <v>-107865.27</v>
          </cell>
          <cell r="K2622">
            <v>-82719.67</v>
          </cell>
        </row>
        <row r="2623">
          <cell r="F2623">
            <v>-128616507.92</v>
          </cell>
          <cell r="G2623">
            <v>0</v>
          </cell>
          <cell r="H2623">
            <v>-128616507.92</v>
          </cell>
          <cell r="I2623">
            <v>0</v>
          </cell>
          <cell r="J2623">
            <v>-128616507.92</v>
          </cell>
          <cell r="K2623">
            <v>-222063419.91</v>
          </cell>
        </row>
        <row r="2624">
          <cell r="F2624">
            <v>1272.55</v>
          </cell>
          <cell r="G2624">
            <v>0</v>
          </cell>
          <cell r="H2624">
            <v>1272.55</v>
          </cell>
          <cell r="I2624">
            <v>0</v>
          </cell>
          <cell r="J2624">
            <v>1272.55</v>
          </cell>
          <cell r="K2624">
            <v>29761.54</v>
          </cell>
        </row>
        <row r="2625">
          <cell r="F2625">
            <v>-24279.87</v>
          </cell>
          <cell r="G2625">
            <v>0</v>
          </cell>
          <cell r="H2625">
            <v>-24279.87</v>
          </cell>
          <cell r="I2625">
            <v>0</v>
          </cell>
          <cell r="J2625">
            <v>-24279.87</v>
          </cell>
          <cell r="K2625">
            <v>-15646.04</v>
          </cell>
        </row>
        <row r="2626">
          <cell r="F2626">
            <v>-57244.65</v>
          </cell>
          <cell r="G2626">
            <v>0</v>
          </cell>
          <cell r="H2626">
            <v>-57244.65</v>
          </cell>
          <cell r="I2626">
            <v>0</v>
          </cell>
          <cell r="J2626">
            <v>-57244.65</v>
          </cell>
          <cell r="K2626">
            <v>-45398.54</v>
          </cell>
        </row>
        <row r="2627">
          <cell r="F2627">
            <v>-284967617.43000001</v>
          </cell>
          <cell r="G2627">
            <v>0</v>
          </cell>
          <cell r="H2627">
            <v>-284967617.43000001</v>
          </cell>
          <cell r="I2627">
            <v>0</v>
          </cell>
          <cell r="J2627">
            <v>-284967617.43000001</v>
          </cell>
          <cell r="K2627">
            <v>-281427855.41000003</v>
          </cell>
        </row>
        <row r="2628">
          <cell r="F2628">
            <v>-447007.29</v>
          </cell>
          <cell r="G2628">
            <v>0</v>
          </cell>
          <cell r="H2628">
            <v>-447007.29</v>
          </cell>
          <cell r="I2628">
            <v>0</v>
          </cell>
          <cell r="J2628">
            <v>-447007.29</v>
          </cell>
          <cell r="K2628">
            <v>-57881.82</v>
          </cell>
        </row>
        <row r="2629">
          <cell r="F2629">
            <v>-21501.84</v>
          </cell>
          <cell r="G2629">
            <v>0</v>
          </cell>
          <cell r="H2629">
            <v>-21501.84</v>
          </cell>
          <cell r="I2629">
            <v>0</v>
          </cell>
          <cell r="J2629">
            <v>-21501.84</v>
          </cell>
          <cell r="K2629">
            <v>0</v>
          </cell>
        </row>
        <row r="2630">
          <cell r="F2630">
            <v>-416927.96</v>
          </cell>
          <cell r="G2630">
            <v>0</v>
          </cell>
          <cell r="H2630">
            <v>-416927.96</v>
          </cell>
          <cell r="I2630">
            <v>0</v>
          </cell>
          <cell r="J2630">
            <v>-416927.96</v>
          </cell>
          <cell r="K2630">
            <v>0</v>
          </cell>
        </row>
        <row r="2631">
          <cell r="F2631">
            <v>-2880086.63</v>
          </cell>
          <cell r="G2631">
            <v>0</v>
          </cell>
          <cell r="H2631">
            <v>-2880086.63</v>
          </cell>
          <cell r="I2631">
            <v>0</v>
          </cell>
          <cell r="J2631">
            <v>-2880086.63</v>
          </cell>
          <cell r="K2631">
            <v>0</v>
          </cell>
        </row>
        <row r="2632">
          <cell r="F2632">
            <v>-12682938.32</v>
          </cell>
          <cell r="G2632">
            <v>0</v>
          </cell>
          <cell r="H2632">
            <v>-12682938.32</v>
          </cell>
          <cell r="I2632">
            <v>0</v>
          </cell>
          <cell r="J2632">
            <v>-12682938.32</v>
          </cell>
          <cell r="K2632">
            <v>-11072503.15</v>
          </cell>
        </row>
        <row r="2633">
          <cell r="F2633">
            <v>-2168584.84</v>
          </cell>
          <cell r="G2633">
            <v>0</v>
          </cell>
          <cell r="H2633">
            <v>-2168584.84</v>
          </cell>
          <cell r="I2633">
            <v>0</v>
          </cell>
          <cell r="J2633">
            <v>-2168584.84</v>
          </cell>
          <cell r="K2633">
            <v>-723157.8</v>
          </cell>
        </row>
        <row r="2634">
          <cell r="F2634">
            <v>-85614873.180000007</v>
          </cell>
          <cell r="G2634">
            <v>0</v>
          </cell>
          <cell r="H2634">
            <v>-85614873.180000007</v>
          </cell>
          <cell r="I2634">
            <v>0</v>
          </cell>
          <cell r="J2634">
            <v>-85614873.180000007</v>
          </cell>
          <cell r="K2634">
            <v>-91679743.709999993</v>
          </cell>
        </row>
        <row r="2635">
          <cell r="F2635">
            <v>-122135270.34999999</v>
          </cell>
          <cell r="G2635">
            <v>0</v>
          </cell>
          <cell r="H2635">
            <v>-122135270.34999999</v>
          </cell>
          <cell r="I2635">
            <v>0</v>
          </cell>
          <cell r="J2635">
            <v>-122135270.34999999</v>
          </cell>
          <cell r="K2635">
            <v>-114475136.92</v>
          </cell>
        </row>
        <row r="2636"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</row>
        <row r="2637">
          <cell r="F2637">
            <v>-2127620148.4400001</v>
          </cell>
          <cell r="G2637">
            <v>0</v>
          </cell>
          <cell r="H2637">
            <v>-2127620148.4400001</v>
          </cell>
          <cell r="I2637">
            <v>0</v>
          </cell>
          <cell r="J2637">
            <v>-2127620148.4400001</v>
          </cell>
          <cell r="K2637">
            <v>-1350690820.1900001</v>
          </cell>
        </row>
        <row r="2638"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</row>
        <row r="2639"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</row>
        <row r="2640"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</row>
        <row r="2641"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</row>
        <row r="2642"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</row>
        <row r="2643"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</row>
        <row r="2644"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</row>
        <row r="2645"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</row>
        <row r="2646">
          <cell r="F2646">
            <v>-20162937.719999999</v>
          </cell>
          <cell r="G2646">
            <v>0</v>
          </cell>
          <cell r="H2646">
            <v>-20162937.719999999</v>
          </cell>
          <cell r="I2646">
            <v>0</v>
          </cell>
          <cell r="J2646">
            <v>-20162937.719999999</v>
          </cell>
          <cell r="K2646">
            <v>0</v>
          </cell>
        </row>
        <row r="2647">
          <cell r="F2647">
            <v>-76050</v>
          </cell>
          <cell r="G2647">
            <v>0</v>
          </cell>
          <cell r="H2647">
            <v>-76050</v>
          </cell>
          <cell r="I2647">
            <v>0</v>
          </cell>
          <cell r="J2647">
            <v>-76050</v>
          </cell>
          <cell r="K2647">
            <v>0</v>
          </cell>
        </row>
        <row r="2648"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</row>
        <row r="2649"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</row>
        <row r="2650"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</row>
        <row r="2651"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</row>
        <row r="2652"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</row>
        <row r="2653"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</row>
        <row r="2654"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-1598526804.54</v>
          </cell>
        </row>
        <row r="2655"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-113024535148.21001</v>
          </cell>
        </row>
        <row r="2656"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-624355987.28999996</v>
          </cell>
        </row>
        <row r="2657"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-1646742553.1099999</v>
          </cell>
        </row>
        <row r="2658"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-3199298311.5599999</v>
          </cell>
        </row>
        <row r="2659"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-649379297.02999997</v>
          </cell>
        </row>
        <row r="2660">
          <cell r="F2660">
            <v>-19348.88</v>
          </cell>
          <cell r="G2660">
            <v>0</v>
          </cell>
          <cell r="H2660">
            <v>-19348.88</v>
          </cell>
          <cell r="I2660">
            <v>0</v>
          </cell>
          <cell r="J2660">
            <v>-19348.88</v>
          </cell>
          <cell r="K2660">
            <v>-14681.59</v>
          </cell>
        </row>
        <row r="2661"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-17624316.640000001</v>
          </cell>
        </row>
        <row r="2662"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-60351.199999999997</v>
          </cell>
        </row>
        <row r="2663"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-12990581559.809999</v>
          </cell>
        </row>
        <row r="2664">
          <cell r="F2664">
            <v>-109096247.98</v>
          </cell>
          <cell r="G2664">
            <v>0</v>
          </cell>
          <cell r="H2664">
            <v>-109096247.98</v>
          </cell>
          <cell r="I2664">
            <v>0</v>
          </cell>
          <cell r="J2664">
            <v>-109096247.98</v>
          </cell>
          <cell r="K2664">
            <v>-87639814.849999994</v>
          </cell>
        </row>
        <row r="2665">
          <cell r="F2665">
            <v>-256530214.94</v>
          </cell>
          <cell r="G2665">
            <v>0</v>
          </cell>
          <cell r="H2665">
            <v>-256530214.94</v>
          </cell>
          <cell r="I2665">
            <v>0</v>
          </cell>
          <cell r="J2665">
            <v>-256530214.94</v>
          </cell>
          <cell r="K2665">
            <v>-234314852.81999999</v>
          </cell>
        </row>
        <row r="2666">
          <cell r="F2666">
            <v>-1560.89</v>
          </cell>
          <cell r="G2666">
            <v>0</v>
          </cell>
          <cell r="H2666">
            <v>-1560.89</v>
          </cell>
          <cell r="I2666">
            <v>0</v>
          </cell>
          <cell r="J2666">
            <v>-1560.89</v>
          </cell>
          <cell r="K2666">
            <v>-1115.5899999999999</v>
          </cell>
        </row>
        <row r="2667">
          <cell r="F2667">
            <v>-1411384528.1300001</v>
          </cell>
          <cell r="G2667">
            <v>0</v>
          </cell>
          <cell r="H2667">
            <v>-1411384528.1300001</v>
          </cell>
          <cell r="I2667">
            <v>0</v>
          </cell>
          <cell r="J2667">
            <v>-1411384528.1300001</v>
          </cell>
          <cell r="K2667">
            <v>-1386702580.3099999</v>
          </cell>
        </row>
        <row r="2668">
          <cell r="F2668">
            <v>-149564978.55000001</v>
          </cell>
          <cell r="G2668">
            <v>0</v>
          </cell>
          <cell r="H2668">
            <v>-149564978.55000001</v>
          </cell>
          <cell r="I2668">
            <v>0</v>
          </cell>
          <cell r="J2668">
            <v>-149564978.55000001</v>
          </cell>
          <cell r="K2668">
            <v>-3324100260.1399999</v>
          </cell>
        </row>
        <row r="2669"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-144750946.55000001</v>
          </cell>
        </row>
        <row r="2670">
          <cell r="F2670">
            <v>-1670201508.8099999</v>
          </cell>
          <cell r="G2670">
            <v>0</v>
          </cell>
          <cell r="H2670">
            <v>-1670201508.8099999</v>
          </cell>
          <cell r="I2670">
            <v>0</v>
          </cell>
          <cell r="J2670">
            <v>-1670201508.8099999</v>
          </cell>
          <cell r="K2670">
            <v>0</v>
          </cell>
        </row>
        <row r="2671">
          <cell r="F2671">
            <v>-119492584561.69</v>
          </cell>
          <cell r="G2671">
            <v>0</v>
          </cell>
          <cell r="H2671">
            <v>-119492584561.69</v>
          </cell>
          <cell r="I2671">
            <v>0</v>
          </cell>
          <cell r="J2671">
            <v>-119492584561.69</v>
          </cell>
          <cell r="K2671">
            <v>0</v>
          </cell>
        </row>
        <row r="2672">
          <cell r="F2672">
            <v>-374910636.16000003</v>
          </cell>
          <cell r="G2672">
            <v>0</v>
          </cell>
          <cell r="H2672">
            <v>-374910636.16000003</v>
          </cell>
          <cell r="I2672">
            <v>0</v>
          </cell>
          <cell r="J2672">
            <v>-374910636.16000003</v>
          </cell>
          <cell r="K2672">
            <v>0</v>
          </cell>
        </row>
        <row r="2673">
          <cell r="F2673">
            <v>-1749589295.75</v>
          </cell>
          <cell r="G2673">
            <v>0</v>
          </cell>
          <cell r="H2673">
            <v>-1749589295.75</v>
          </cell>
          <cell r="I2673">
            <v>0</v>
          </cell>
          <cell r="J2673">
            <v>-1749589295.75</v>
          </cell>
          <cell r="K2673">
            <v>0</v>
          </cell>
        </row>
        <row r="2674">
          <cell r="F2674">
            <v>-3261385035.21</v>
          </cell>
          <cell r="G2674">
            <v>0</v>
          </cell>
          <cell r="H2674">
            <v>-3261385035.21</v>
          </cell>
          <cell r="I2674">
            <v>0</v>
          </cell>
          <cell r="J2674">
            <v>-3261385035.21</v>
          </cell>
          <cell r="K2674">
            <v>0</v>
          </cell>
        </row>
        <row r="2675">
          <cell r="F2675">
            <v>-1728797261.78</v>
          </cell>
          <cell r="G2675">
            <v>0</v>
          </cell>
          <cell r="H2675">
            <v>-1728797261.78</v>
          </cell>
          <cell r="I2675">
            <v>0</v>
          </cell>
          <cell r="J2675">
            <v>-1728797261.78</v>
          </cell>
          <cell r="K2675">
            <v>0</v>
          </cell>
        </row>
        <row r="2676">
          <cell r="F2676">
            <v>-671327031</v>
          </cell>
          <cell r="G2676">
            <v>0</v>
          </cell>
          <cell r="H2676">
            <v>-671327031</v>
          </cell>
          <cell r="I2676">
            <v>0</v>
          </cell>
          <cell r="J2676">
            <v>-671327031</v>
          </cell>
          <cell r="K2676">
            <v>0</v>
          </cell>
        </row>
        <row r="2677">
          <cell r="F2677">
            <v>-13863760093.57</v>
          </cell>
          <cell r="G2677">
            <v>0</v>
          </cell>
          <cell r="H2677">
            <v>-13863760093.57</v>
          </cell>
          <cell r="I2677">
            <v>0</v>
          </cell>
          <cell r="J2677">
            <v>-13863760093.57</v>
          </cell>
          <cell r="K2677">
            <v>0</v>
          </cell>
        </row>
        <row r="2678"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</row>
        <row r="2679"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</row>
        <row r="2680"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</row>
        <row r="2681"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</row>
        <row r="2682"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</row>
        <row r="2683"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</row>
        <row r="2684"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</row>
        <row r="2685"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</row>
        <row r="2686"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</row>
        <row r="2687"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</row>
        <row r="2688"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</row>
        <row r="2689"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</row>
        <row r="2690"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</row>
        <row r="2691"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</row>
        <row r="2692"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</row>
        <row r="2693"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</row>
        <row r="2694"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</row>
        <row r="2695"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</row>
        <row r="2696"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</row>
        <row r="2697"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</row>
        <row r="2698"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</row>
        <row r="2699"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</row>
        <row r="2700"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</row>
        <row r="2701"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</row>
        <row r="2702"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</row>
        <row r="2703"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</row>
        <row r="2704"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</row>
        <row r="2705"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</row>
        <row r="2706"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</row>
        <row r="2707"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</row>
        <row r="2708"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</row>
        <row r="2709"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</row>
        <row r="2710"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</row>
        <row r="2711"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</row>
        <row r="2712"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</row>
        <row r="2713"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</row>
        <row r="2714"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</row>
        <row r="2715"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</row>
        <row r="2716">
          <cell r="F2716">
            <v>-152234986334.81003</v>
          </cell>
          <cell r="G2716">
            <v>0</v>
          </cell>
          <cell r="H2716">
            <v>-152234986334.81003</v>
          </cell>
          <cell r="I2716">
            <v>0</v>
          </cell>
          <cell r="J2716">
            <v>-152234986334.81003</v>
          </cell>
          <cell r="K2716">
            <v>-146876498634.07001</v>
          </cell>
        </row>
        <row r="2717">
          <cell r="F2717">
            <v>-152234986334.81003</v>
          </cell>
          <cell r="G2717">
            <v>0</v>
          </cell>
          <cell r="H2717">
            <v>-152234986334.81003</v>
          </cell>
          <cell r="I2717">
            <v>0</v>
          </cell>
          <cell r="J2717">
            <v>-152234986334.81003</v>
          </cell>
          <cell r="K2717">
            <v>-146876498634.07001</v>
          </cell>
        </row>
        <row r="2719"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</row>
        <row r="2720"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</row>
        <row r="2721"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</row>
        <row r="2722"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</row>
        <row r="2723"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</row>
        <row r="2724"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</row>
        <row r="2725"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</row>
        <row r="2726"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</row>
        <row r="2727"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</row>
        <row r="2728"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</row>
        <row r="2729"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</row>
        <row r="2730"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</row>
        <row r="2731"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</row>
        <row r="2732"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</row>
        <row r="2733"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</row>
        <row r="2734"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</row>
        <row r="2735"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</row>
        <row r="2736"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</row>
        <row r="2737"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</row>
        <row r="2738"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</row>
        <row r="2739"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</row>
        <row r="2740"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</row>
        <row r="2741"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</row>
        <row r="2742"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</row>
        <row r="2743"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</row>
        <row r="2744"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</row>
        <row r="2745">
          <cell r="F2745">
            <v>-240751243.69</v>
          </cell>
          <cell r="G2745">
            <v>0</v>
          </cell>
          <cell r="H2745">
            <v>-240751243.69</v>
          </cell>
          <cell r="I2745">
            <v>0</v>
          </cell>
          <cell r="J2745">
            <v>-240751243.69</v>
          </cell>
          <cell r="K2745">
            <v>0</v>
          </cell>
        </row>
        <row r="2746">
          <cell r="F2746">
            <v>-731250000</v>
          </cell>
          <cell r="G2746">
            <v>0</v>
          </cell>
          <cell r="H2746">
            <v>-731250000</v>
          </cell>
          <cell r="I2746">
            <v>0</v>
          </cell>
          <cell r="J2746">
            <v>-731250000</v>
          </cell>
          <cell r="K2746">
            <v>0</v>
          </cell>
        </row>
        <row r="2747">
          <cell r="F2747">
            <v>-972001243.69000006</v>
          </cell>
          <cell r="G2747">
            <v>0</v>
          </cell>
          <cell r="H2747">
            <v>-972001243.69000006</v>
          </cell>
          <cell r="I2747">
            <v>0</v>
          </cell>
          <cell r="J2747">
            <v>-972001243.69000006</v>
          </cell>
          <cell r="K2747">
            <v>0</v>
          </cell>
        </row>
        <row r="2748">
          <cell r="F2748">
            <v>-34279588127.349998</v>
          </cell>
          <cell r="G2748">
            <v>0</v>
          </cell>
          <cell r="H2748">
            <v>-34279588127.349998</v>
          </cell>
          <cell r="I2748">
            <v>0</v>
          </cell>
          <cell r="J2748">
            <v>-34279588127.349998</v>
          </cell>
          <cell r="K2748">
            <v>282.29000000000002</v>
          </cell>
        </row>
        <row r="2749">
          <cell r="F2749">
            <v>-16973129.91</v>
          </cell>
          <cell r="G2749">
            <v>0</v>
          </cell>
          <cell r="H2749">
            <v>-16973129.91</v>
          </cell>
          <cell r="I2749">
            <v>0</v>
          </cell>
          <cell r="J2749">
            <v>-16973129.91</v>
          </cell>
          <cell r="K2749">
            <v>0</v>
          </cell>
        </row>
        <row r="2750">
          <cell r="F2750">
            <v>75776.67</v>
          </cell>
          <cell r="G2750">
            <v>0</v>
          </cell>
          <cell r="H2750">
            <v>75776.67</v>
          </cell>
          <cell r="I2750">
            <v>0</v>
          </cell>
          <cell r="J2750">
            <v>75776.67</v>
          </cell>
          <cell r="K2750">
            <v>0</v>
          </cell>
        </row>
        <row r="2751">
          <cell r="F2751">
            <v>-7079430362.0600004</v>
          </cell>
          <cell r="G2751">
            <v>0</v>
          </cell>
          <cell r="H2751">
            <v>-7079430362.0600004</v>
          </cell>
          <cell r="I2751">
            <v>0</v>
          </cell>
          <cell r="J2751">
            <v>-7079430362.0600004</v>
          </cell>
          <cell r="K2751">
            <v>0</v>
          </cell>
        </row>
        <row r="2752">
          <cell r="F2752">
            <v>-14981702615.58</v>
          </cell>
          <cell r="G2752">
            <v>0</v>
          </cell>
          <cell r="H2752">
            <v>-14981702615.58</v>
          </cell>
          <cell r="I2752">
            <v>0</v>
          </cell>
          <cell r="J2752">
            <v>-14981702615.58</v>
          </cell>
          <cell r="K2752">
            <v>-49660118593.330002</v>
          </cell>
        </row>
        <row r="2753">
          <cell r="F2753">
            <v>-56590421800.260002</v>
          </cell>
          <cell r="G2753">
            <v>0</v>
          </cell>
          <cell r="H2753">
            <v>-56590421800.260002</v>
          </cell>
          <cell r="I2753">
            <v>0</v>
          </cell>
          <cell r="J2753">
            <v>-56590421800.260002</v>
          </cell>
          <cell r="K2753">
            <v>-50367928081.160004</v>
          </cell>
        </row>
        <row r="2754">
          <cell r="F2754">
            <v>-8999272882.2299995</v>
          </cell>
          <cell r="G2754">
            <v>0</v>
          </cell>
          <cell r="H2754">
            <v>-8999272882.2299995</v>
          </cell>
          <cell r="I2754">
            <v>0</v>
          </cell>
          <cell r="J2754">
            <v>-8999272882.2299995</v>
          </cell>
          <cell r="K2754">
            <v>-13319560953.299999</v>
          </cell>
        </row>
        <row r="2755">
          <cell r="F2755">
            <v>-4386475039.8000002</v>
          </cell>
          <cell r="G2755">
            <v>0</v>
          </cell>
          <cell r="H2755">
            <v>-4386475039.8000002</v>
          </cell>
          <cell r="I2755">
            <v>0</v>
          </cell>
          <cell r="J2755">
            <v>-4386475039.8000002</v>
          </cell>
          <cell r="K2755">
            <v>-4266561222.3200002</v>
          </cell>
        </row>
        <row r="2756">
          <cell r="F2756">
            <v>-44158647.289999999</v>
          </cell>
          <cell r="G2756">
            <v>0</v>
          </cell>
          <cell r="H2756">
            <v>-44158647.289999999</v>
          </cell>
          <cell r="I2756">
            <v>0</v>
          </cell>
          <cell r="J2756">
            <v>-44158647.289999999</v>
          </cell>
          <cell r="K2756">
            <v>-27090996.469999999</v>
          </cell>
        </row>
        <row r="2757">
          <cell r="F2757">
            <v>-405252038.77999997</v>
          </cell>
          <cell r="G2757">
            <v>0</v>
          </cell>
          <cell r="H2757">
            <v>-405252038.77999997</v>
          </cell>
          <cell r="I2757">
            <v>0</v>
          </cell>
          <cell r="J2757">
            <v>-405252038.77999997</v>
          </cell>
          <cell r="K2757">
            <v>-1429224062.78</v>
          </cell>
        </row>
        <row r="2758">
          <cell r="F2758">
            <v>-204169225.88</v>
          </cell>
          <cell r="G2758">
            <v>0</v>
          </cell>
          <cell r="H2758">
            <v>-204169225.88</v>
          </cell>
          <cell r="I2758">
            <v>0</v>
          </cell>
          <cell r="J2758">
            <v>-204169225.88</v>
          </cell>
          <cell r="K2758">
            <v>-123218880.88</v>
          </cell>
        </row>
        <row r="2759"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</row>
        <row r="2760"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</row>
        <row r="2761"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-126512025153.16</v>
          </cell>
        </row>
        <row r="2762">
          <cell r="F2762">
            <v>-93641493.140000001</v>
          </cell>
          <cell r="G2762">
            <v>0</v>
          </cell>
          <cell r="H2762">
            <v>-93641493.140000001</v>
          </cell>
          <cell r="I2762">
            <v>0</v>
          </cell>
          <cell r="J2762">
            <v>-93641493.140000001</v>
          </cell>
          <cell r="K2762">
            <v>-23769084.149999999</v>
          </cell>
        </row>
        <row r="2763">
          <cell r="F2763">
            <v>-9128929488.4099998</v>
          </cell>
          <cell r="G2763">
            <v>0</v>
          </cell>
          <cell r="H2763">
            <v>-9128929488.4099998</v>
          </cell>
          <cell r="I2763">
            <v>0</v>
          </cell>
          <cell r="J2763">
            <v>-9128929488.4099998</v>
          </cell>
          <cell r="K2763">
            <v>-101935194939.49001</v>
          </cell>
        </row>
        <row r="2764"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</row>
        <row r="2765"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</row>
        <row r="2766"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</row>
        <row r="2767"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</row>
        <row r="2768"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</row>
        <row r="2769"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</row>
        <row r="2770"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</row>
        <row r="2771"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</row>
        <row r="2772"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</row>
        <row r="2773"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</row>
        <row r="2774">
          <cell r="F2774">
            <v>-20000000000</v>
          </cell>
          <cell r="G2774">
            <v>0</v>
          </cell>
          <cell r="H2774">
            <v>-20000000000</v>
          </cell>
          <cell r="I2774">
            <v>0</v>
          </cell>
          <cell r="J2774">
            <v>-20000000000</v>
          </cell>
          <cell r="K2774">
            <v>0</v>
          </cell>
        </row>
        <row r="2775">
          <cell r="F2775">
            <v>-59377500000</v>
          </cell>
          <cell r="G2775">
            <v>0</v>
          </cell>
          <cell r="H2775">
            <v>-59377500000</v>
          </cell>
          <cell r="I2775">
            <v>0</v>
          </cell>
          <cell r="J2775">
            <v>-59377500000</v>
          </cell>
          <cell r="K2775">
            <v>0</v>
          </cell>
        </row>
        <row r="2776">
          <cell r="F2776">
            <v>-215587439074.02002</v>
          </cell>
          <cell r="G2776">
            <v>0</v>
          </cell>
          <cell r="H2776">
            <v>-215587439074.02002</v>
          </cell>
          <cell r="I2776">
            <v>0</v>
          </cell>
          <cell r="J2776">
            <v>-215587439074.02002</v>
          </cell>
          <cell r="K2776">
            <v>-347664691684.75006</v>
          </cell>
        </row>
        <row r="2777">
          <cell r="F2777">
            <v>-216559440317.71002</v>
          </cell>
          <cell r="G2777">
            <v>0</v>
          </cell>
          <cell r="H2777">
            <v>-216559440317.71002</v>
          </cell>
          <cell r="I2777">
            <v>0</v>
          </cell>
          <cell r="J2777">
            <v>-216559440317.71002</v>
          </cell>
          <cell r="K2777">
            <v>-347664691684.75006</v>
          </cell>
        </row>
        <row r="2779">
          <cell r="F2779">
            <v>778621.62</v>
          </cell>
          <cell r="G2779">
            <v>0</v>
          </cell>
          <cell r="H2779">
            <v>778621.62</v>
          </cell>
          <cell r="I2779">
            <v>0</v>
          </cell>
          <cell r="J2779">
            <v>778621.62</v>
          </cell>
          <cell r="K2779">
            <v>206203.19</v>
          </cell>
        </row>
        <row r="2780">
          <cell r="F2780">
            <v>-373298123.44</v>
          </cell>
          <cell r="G2780">
            <v>0</v>
          </cell>
          <cell r="H2780">
            <v>-373298123.44</v>
          </cell>
          <cell r="I2780">
            <v>0</v>
          </cell>
          <cell r="J2780">
            <v>-373298123.44</v>
          </cell>
          <cell r="K2780">
            <v>-569974544.49000001</v>
          </cell>
        </row>
        <row r="2781">
          <cell r="F2781">
            <v>-848771666.46000004</v>
          </cell>
          <cell r="G2781">
            <v>0</v>
          </cell>
          <cell r="H2781">
            <v>-848771666.46000004</v>
          </cell>
          <cell r="I2781">
            <v>0</v>
          </cell>
          <cell r="J2781">
            <v>-848771666.46000004</v>
          </cell>
          <cell r="K2781">
            <v>-985378806.97000003</v>
          </cell>
        </row>
        <row r="2782"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</row>
        <row r="2783"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</row>
        <row r="2784"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</row>
        <row r="2785">
          <cell r="F2785">
            <v>-1132883579.8299999</v>
          </cell>
          <cell r="G2785">
            <v>0</v>
          </cell>
          <cell r="H2785">
            <v>-1132883579.8299999</v>
          </cell>
          <cell r="I2785">
            <v>0</v>
          </cell>
          <cell r="J2785">
            <v>-1132883579.8299999</v>
          </cell>
          <cell r="K2785">
            <v>0</v>
          </cell>
        </row>
        <row r="2786">
          <cell r="F2786">
            <v>-152567648942.95999</v>
          </cell>
          <cell r="G2786">
            <v>0</v>
          </cell>
          <cell r="H2786">
            <v>-152567648942.95999</v>
          </cell>
          <cell r="I2786">
            <v>0</v>
          </cell>
          <cell r="J2786">
            <v>-152567648942.95999</v>
          </cell>
          <cell r="K2786">
            <v>0</v>
          </cell>
        </row>
        <row r="2787">
          <cell r="F2787">
            <v>-37830047.109999999</v>
          </cell>
          <cell r="G2787">
            <v>0</v>
          </cell>
          <cell r="H2787">
            <v>-37830047.109999999</v>
          </cell>
          <cell r="I2787">
            <v>0</v>
          </cell>
          <cell r="J2787">
            <v>-37830047.109999999</v>
          </cell>
          <cell r="K2787">
            <v>0</v>
          </cell>
        </row>
        <row r="2788">
          <cell r="F2788">
            <v>-164068121.59</v>
          </cell>
          <cell r="G2788">
            <v>0</v>
          </cell>
          <cell r="H2788">
            <v>-164068121.59</v>
          </cell>
          <cell r="I2788">
            <v>0</v>
          </cell>
          <cell r="J2788">
            <v>-164068121.59</v>
          </cell>
          <cell r="K2788">
            <v>0</v>
          </cell>
        </row>
        <row r="2789"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-2201530003.04</v>
          </cell>
        </row>
        <row r="2790"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-21582221.059999999</v>
          </cell>
        </row>
        <row r="2791"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-24609978.640000001</v>
          </cell>
        </row>
        <row r="2792"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-157652273.63999999</v>
          </cell>
        </row>
        <row r="2793"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-1717396.69</v>
          </cell>
        </row>
        <row r="2794">
          <cell r="F2794">
            <v>-1937381738.79</v>
          </cell>
          <cell r="G2794">
            <v>0</v>
          </cell>
          <cell r="H2794">
            <v>-1937381738.79</v>
          </cell>
          <cell r="I2794">
            <v>0</v>
          </cell>
          <cell r="J2794">
            <v>-1937381738.79</v>
          </cell>
          <cell r="K2794">
            <v>0</v>
          </cell>
        </row>
        <row r="2795">
          <cell r="F2795">
            <v>-68149.42</v>
          </cell>
          <cell r="G2795">
            <v>0</v>
          </cell>
          <cell r="H2795">
            <v>-68149.42</v>
          </cell>
          <cell r="I2795">
            <v>0</v>
          </cell>
          <cell r="J2795">
            <v>-68149.42</v>
          </cell>
          <cell r="K2795">
            <v>0</v>
          </cell>
        </row>
        <row r="2796">
          <cell r="F2796">
            <v>-20460939.699999999</v>
          </cell>
          <cell r="G2796">
            <v>0</v>
          </cell>
          <cell r="H2796">
            <v>-20460939.699999999</v>
          </cell>
          <cell r="I2796">
            <v>0</v>
          </cell>
          <cell r="J2796">
            <v>-20460939.699999999</v>
          </cell>
          <cell r="K2796">
            <v>0</v>
          </cell>
        </row>
        <row r="2797">
          <cell r="F2797">
            <v>-942571.01</v>
          </cell>
          <cell r="G2797">
            <v>0</v>
          </cell>
          <cell r="H2797">
            <v>-942571.01</v>
          </cell>
          <cell r="I2797">
            <v>0</v>
          </cell>
          <cell r="J2797">
            <v>-942571.01</v>
          </cell>
          <cell r="K2797">
            <v>0</v>
          </cell>
        </row>
        <row r="2798"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</row>
        <row r="2799"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</row>
        <row r="2800"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</row>
        <row r="2801"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</row>
        <row r="2802">
          <cell r="F2802">
            <v>-1028796</v>
          </cell>
          <cell r="G2802">
            <v>0</v>
          </cell>
          <cell r="H2802">
            <v>-1028796</v>
          </cell>
          <cell r="I2802">
            <v>0</v>
          </cell>
          <cell r="J2802">
            <v>-1028796</v>
          </cell>
          <cell r="K2802">
            <v>0</v>
          </cell>
        </row>
        <row r="2803">
          <cell r="F2803">
            <v>-1532906.04</v>
          </cell>
          <cell r="G2803">
            <v>0</v>
          </cell>
          <cell r="H2803">
            <v>-1532906.04</v>
          </cell>
          <cell r="I2803">
            <v>0</v>
          </cell>
          <cell r="J2803">
            <v>-1532906.04</v>
          </cell>
          <cell r="K2803">
            <v>-3647063.52</v>
          </cell>
        </row>
        <row r="2804">
          <cell r="F2804">
            <v>-1739800.61</v>
          </cell>
          <cell r="G2804">
            <v>0</v>
          </cell>
          <cell r="H2804">
            <v>-1739800.61</v>
          </cell>
          <cell r="I2804">
            <v>0</v>
          </cell>
          <cell r="J2804">
            <v>-1739800.61</v>
          </cell>
          <cell r="K2804">
            <v>-2305740.9500000002</v>
          </cell>
        </row>
        <row r="2805">
          <cell r="F2805">
            <v>-1123749.6000000001</v>
          </cell>
          <cell r="G2805">
            <v>0</v>
          </cell>
          <cell r="H2805">
            <v>-1123749.6000000001</v>
          </cell>
          <cell r="I2805">
            <v>0</v>
          </cell>
          <cell r="J2805">
            <v>-1123749.6000000001</v>
          </cell>
          <cell r="K2805">
            <v>-2057158.64</v>
          </cell>
        </row>
        <row r="2806"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</row>
        <row r="2807"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</row>
        <row r="2808"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</row>
        <row r="2809">
          <cell r="F2809">
            <v>-73211362.090000004</v>
          </cell>
          <cell r="G2809">
            <v>0</v>
          </cell>
          <cell r="H2809">
            <v>-73211362.090000004</v>
          </cell>
          <cell r="I2809">
            <v>0</v>
          </cell>
          <cell r="J2809">
            <v>-73211362.090000004</v>
          </cell>
          <cell r="K2809">
            <v>-72159478.650000006</v>
          </cell>
        </row>
        <row r="2810"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</row>
        <row r="2811">
          <cell r="F2811">
            <v>-14754845.140000001</v>
          </cell>
          <cell r="G2811">
            <v>0</v>
          </cell>
          <cell r="H2811">
            <v>-14754845.140000001</v>
          </cell>
          <cell r="I2811">
            <v>0</v>
          </cell>
          <cell r="J2811">
            <v>-14754845.140000001</v>
          </cell>
          <cell r="K2811">
            <v>-11825101.550000001</v>
          </cell>
        </row>
        <row r="2812">
          <cell r="F2812">
            <v>73502.33</v>
          </cell>
          <cell r="G2812">
            <v>0</v>
          </cell>
          <cell r="H2812">
            <v>73502.33</v>
          </cell>
          <cell r="I2812">
            <v>0</v>
          </cell>
          <cell r="J2812">
            <v>73502.33</v>
          </cell>
          <cell r="K2812">
            <v>-1337629.8</v>
          </cell>
        </row>
        <row r="2813">
          <cell r="F2813">
            <v>-5197302.34</v>
          </cell>
          <cell r="G2813">
            <v>0</v>
          </cell>
          <cell r="H2813">
            <v>-5197302.34</v>
          </cell>
          <cell r="I2813">
            <v>0</v>
          </cell>
          <cell r="J2813">
            <v>-5197302.34</v>
          </cell>
          <cell r="K2813">
            <v>10553.34</v>
          </cell>
        </row>
        <row r="2814">
          <cell r="F2814">
            <v>-4161982.5</v>
          </cell>
          <cell r="G2814">
            <v>0</v>
          </cell>
          <cell r="H2814">
            <v>-4161982.5</v>
          </cell>
          <cell r="I2814">
            <v>0</v>
          </cell>
          <cell r="J2814">
            <v>-4161982.5</v>
          </cell>
          <cell r="K2814">
            <v>-13004871.18</v>
          </cell>
        </row>
        <row r="2815">
          <cell r="F2815">
            <v>-157185252500.68002</v>
          </cell>
          <cell r="G2815">
            <v>0</v>
          </cell>
          <cell r="H2815">
            <v>-157185252500.68002</v>
          </cell>
          <cell r="I2815">
            <v>0</v>
          </cell>
          <cell r="J2815">
            <v>-157185252500.68002</v>
          </cell>
          <cell r="K2815">
            <v>-4068565512.2899995</v>
          </cell>
        </row>
        <row r="2816">
          <cell r="F2816">
            <v>-157185252500.68002</v>
          </cell>
          <cell r="G2816">
            <v>0</v>
          </cell>
          <cell r="H2816">
            <v>-157185252500.68002</v>
          </cell>
          <cell r="I2816">
            <v>0</v>
          </cell>
          <cell r="J2816">
            <v>-157185252500.68002</v>
          </cell>
          <cell r="K2816">
            <v>-4068565512.2899995</v>
          </cell>
        </row>
        <row r="2818"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</row>
        <row r="2819"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</row>
        <row r="2820">
          <cell r="F2820">
            <v>-48993.75</v>
          </cell>
          <cell r="G2820">
            <v>0</v>
          </cell>
          <cell r="H2820">
            <v>-48993.75</v>
          </cell>
          <cell r="I2820">
            <v>0</v>
          </cell>
          <cell r="J2820">
            <v>-48993.75</v>
          </cell>
          <cell r="K2820">
            <v>-38991.519999999997</v>
          </cell>
        </row>
        <row r="2821">
          <cell r="F2821">
            <v>-37121.18</v>
          </cell>
          <cell r="G2821">
            <v>0</v>
          </cell>
          <cell r="H2821">
            <v>-37121.18</v>
          </cell>
          <cell r="I2821">
            <v>0</v>
          </cell>
          <cell r="J2821">
            <v>-37121.18</v>
          </cell>
          <cell r="K2821">
            <v>-31801.599999999999</v>
          </cell>
        </row>
        <row r="2822">
          <cell r="F2822">
            <v>-15400037.25</v>
          </cell>
          <cell r="G2822">
            <v>0</v>
          </cell>
          <cell r="H2822">
            <v>-15400037.25</v>
          </cell>
          <cell r="I2822">
            <v>0</v>
          </cell>
          <cell r="J2822">
            <v>-15400037.25</v>
          </cell>
          <cell r="K2822">
            <v>-12221048.359999999</v>
          </cell>
        </row>
        <row r="2823">
          <cell r="F2823">
            <v>-230843.93</v>
          </cell>
          <cell r="G2823">
            <v>0</v>
          </cell>
          <cell r="H2823">
            <v>-230843.93</v>
          </cell>
          <cell r="I2823">
            <v>0</v>
          </cell>
          <cell r="J2823">
            <v>-230843.93</v>
          </cell>
          <cell r="K2823">
            <v>-616768.37</v>
          </cell>
        </row>
        <row r="2824">
          <cell r="F2824">
            <v>-164327.96</v>
          </cell>
          <cell r="G2824">
            <v>0</v>
          </cell>
          <cell r="H2824">
            <v>-164327.96</v>
          </cell>
          <cell r="I2824">
            <v>0</v>
          </cell>
          <cell r="J2824">
            <v>-164327.96</v>
          </cell>
          <cell r="K2824">
            <v>-320294.26</v>
          </cell>
        </row>
        <row r="2825"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-79722420.620000005</v>
          </cell>
        </row>
        <row r="2826">
          <cell r="F2826">
            <v>198355.95</v>
          </cell>
          <cell r="G2826">
            <v>0</v>
          </cell>
          <cell r="H2826">
            <v>198355.95</v>
          </cell>
          <cell r="I2826">
            <v>0</v>
          </cell>
          <cell r="J2826">
            <v>198355.95</v>
          </cell>
          <cell r="K2826">
            <v>0</v>
          </cell>
        </row>
        <row r="2827">
          <cell r="F2827">
            <v>-109072368.11</v>
          </cell>
          <cell r="G2827">
            <v>0</v>
          </cell>
          <cell r="H2827">
            <v>-109072368.11</v>
          </cell>
          <cell r="I2827">
            <v>0</v>
          </cell>
          <cell r="J2827">
            <v>-109072368.11</v>
          </cell>
          <cell r="K2827">
            <v>-220181037.78999999</v>
          </cell>
        </row>
        <row r="2828">
          <cell r="F2828">
            <v>-223437.83</v>
          </cell>
          <cell r="G2828">
            <v>0</v>
          </cell>
          <cell r="H2828">
            <v>-223437.83</v>
          </cell>
          <cell r="I2828">
            <v>0</v>
          </cell>
          <cell r="J2828">
            <v>-223437.83</v>
          </cell>
          <cell r="K2828">
            <v>0</v>
          </cell>
        </row>
        <row r="2829">
          <cell r="F2829">
            <v>-124978774.06</v>
          </cell>
          <cell r="G2829">
            <v>0</v>
          </cell>
          <cell r="H2829">
            <v>-124978774.06</v>
          </cell>
          <cell r="I2829">
            <v>0</v>
          </cell>
          <cell r="J2829">
            <v>-124978774.06</v>
          </cell>
          <cell r="K2829">
            <v>-313132362.51999998</v>
          </cell>
        </row>
        <row r="2830"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</row>
        <row r="2831"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</row>
        <row r="2832"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</row>
        <row r="2833"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</row>
        <row r="2834"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</row>
        <row r="2835"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</row>
        <row r="2836"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</row>
        <row r="2837"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-573590</v>
          </cell>
        </row>
        <row r="2838"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-1560318193.3399999</v>
          </cell>
        </row>
        <row r="2839"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-528618.5</v>
          </cell>
        </row>
        <row r="2840"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-414079.38</v>
          </cell>
        </row>
        <row r="2841"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-23358.35</v>
          </cell>
        </row>
        <row r="2842"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-131297.42000000001</v>
          </cell>
        </row>
        <row r="2843"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-190.78</v>
          </cell>
        </row>
        <row r="2844"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-3323.96</v>
          </cell>
        </row>
        <row r="2845"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</row>
        <row r="2846"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</row>
        <row r="2847"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</row>
        <row r="2848"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</row>
        <row r="2849"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</row>
        <row r="2850"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</row>
        <row r="2851"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</row>
        <row r="2852">
          <cell r="F2852">
            <v>-196927.48</v>
          </cell>
          <cell r="G2852">
            <v>0</v>
          </cell>
          <cell r="H2852">
            <v>-196927.48</v>
          </cell>
          <cell r="I2852">
            <v>0</v>
          </cell>
          <cell r="J2852">
            <v>-196927.48</v>
          </cell>
          <cell r="K2852">
            <v>-126889.97</v>
          </cell>
        </row>
        <row r="2853"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</row>
        <row r="2854"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</row>
        <row r="2855"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</row>
        <row r="2856"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</row>
        <row r="2857">
          <cell r="F2857">
            <v>-2041279.6</v>
          </cell>
          <cell r="G2857">
            <v>0</v>
          </cell>
          <cell r="H2857">
            <v>-2041279.6</v>
          </cell>
          <cell r="I2857">
            <v>0</v>
          </cell>
          <cell r="J2857">
            <v>-2041279.6</v>
          </cell>
          <cell r="K2857">
            <v>52073.38</v>
          </cell>
        </row>
        <row r="2858">
          <cell r="F2858">
            <v>-167.42</v>
          </cell>
          <cell r="G2858">
            <v>0</v>
          </cell>
          <cell r="H2858">
            <v>-167.42</v>
          </cell>
          <cell r="I2858">
            <v>0</v>
          </cell>
          <cell r="J2858">
            <v>-167.42</v>
          </cell>
          <cell r="K2858">
            <v>-21.53</v>
          </cell>
        </row>
        <row r="2859"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</row>
        <row r="2860"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</row>
        <row r="2861"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</row>
        <row r="2862"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</row>
        <row r="2863">
          <cell r="F2863">
            <v>-503520307.82999998</v>
          </cell>
          <cell r="G2863">
            <v>0</v>
          </cell>
          <cell r="H2863">
            <v>-503520307.82999998</v>
          </cell>
          <cell r="I2863">
            <v>0</v>
          </cell>
          <cell r="J2863">
            <v>-503520307.82999998</v>
          </cell>
          <cell r="K2863">
            <v>0</v>
          </cell>
        </row>
        <row r="2864">
          <cell r="F2864">
            <v>-5830136.9699999997</v>
          </cell>
          <cell r="G2864">
            <v>0</v>
          </cell>
          <cell r="H2864">
            <v>-5830136.9699999997</v>
          </cell>
          <cell r="I2864">
            <v>0</v>
          </cell>
          <cell r="J2864">
            <v>-5830136.9699999997</v>
          </cell>
          <cell r="K2864">
            <v>0</v>
          </cell>
        </row>
        <row r="2865"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</row>
        <row r="2866"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</row>
        <row r="2867"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</row>
        <row r="2868"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-28401639.34</v>
          </cell>
        </row>
        <row r="2869">
          <cell r="F2869">
            <v>-191427607.19999999</v>
          </cell>
          <cell r="G2869">
            <v>0</v>
          </cell>
          <cell r="H2869">
            <v>-191427607.19999999</v>
          </cell>
          <cell r="I2869">
            <v>0</v>
          </cell>
          <cell r="J2869">
            <v>-191427607.19999999</v>
          </cell>
          <cell r="K2869">
            <v>-121332672.39</v>
          </cell>
        </row>
        <row r="2870">
          <cell r="F2870">
            <v>-545503.54</v>
          </cell>
          <cell r="G2870">
            <v>0</v>
          </cell>
          <cell r="H2870">
            <v>-545503.54</v>
          </cell>
          <cell r="I2870">
            <v>0</v>
          </cell>
          <cell r="J2870">
            <v>-545503.54</v>
          </cell>
          <cell r="K2870">
            <v>176074.97</v>
          </cell>
        </row>
        <row r="2871">
          <cell r="F2871">
            <v>-856671.19</v>
          </cell>
          <cell r="G2871">
            <v>0</v>
          </cell>
          <cell r="H2871">
            <v>-856671.19</v>
          </cell>
          <cell r="I2871">
            <v>0</v>
          </cell>
          <cell r="J2871">
            <v>-856671.19</v>
          </cell>
          <cell r="K2871">
            <v>5536658.5700000003</v>
          </cell>
        </row>
        <row r="2872">
          <cell r="F2872">
            <v>-2133570.42</v>
          </cell>
          <cell r="G2872">
            <v>0</v>
          </cell>
          <cell r="H2872">
            <v>-2133570.42</v>
          </cell>
          <cell r="I2872">
            <v>0</v>
          </cell>
          <cell r="J2872">
            <v>-2133570.42</v>
          </cell>
          <cell r="K2872">
            <v>-1688951.92</v>
          </cell>
        </row>
        <row r="2873">
          <cell r="F2873">
            <v>-16466.16</v>
          </cell>
          <cell r="G2873">
            <v>0</v>
          </cell>
          <cell r="H2873">
            <v>-16466.16</v>
          </cell>
          <cell r="I2873">
            <v>0</v>
          </cell>
          <cell r="J2873">
            <v>-16466.16</v>
          </cell>
          <cell r="K2873">
            <v>23562.23</v>
          </cell>
        </row>
        <row r="2874">
          <cell r="F2874">
            <v>-331614.45</v>
          </cell>
          <cell r="G2874">
            <v>0</v>
          </cell>
          <cell r="H2874">
            <v>-331614.45</v>
          </cell>
          <cell r="I2874">
            <v>0</v>
          </cell>
          <cell r="J2874">
            <v>-331614.45</v>
          </cell>
          <cell r="K2874">
            <v>735060.26</v>
          </cell>
        </row>
        <row r="2875">
          <cell r="F2875">
            <v>-264.86</v>
          </cell>
          <cell r="G2875">
            <v>0</v>
          </cell>
          <cell r="H2875">
            <v>-264.86</v>
          </cell>
          <cell r="I2875">
            <v>0</v>
          </cell>
          <cell r="J2875">
            <v>-264.86</v>
          </cell>
          <cell r="K2875">
            <v>5427.17</v>
          </cell>
        </row>
        <row r="2876">
          <cell r="F2876">
            <v>-354770.45</v>
          </cell>
          <cell r="G2876">
            <v>0</v>
          </cell>
          <cell r="H2876">
            <v>-354770.45</v>
          </cell>
          <cell r="I2876">
            <v>0</v>
          </cell>
          <cell r="J2876">
            <v>-354770.45</v>
          </cell>
          <cell r="K2876">
            <v>89096.57</v>
          </cell>
        </row>
        <row r="2877">
          <cell r="F2877">
            <v>-1752.99</v>
          </cell>
          <cell r="G2877">
            <v>0</v>
          </cell>
          <cell r="H2877">
            <v>-1752.99</v>
          </cell>
          <cell r="I2877">
            <v>0</v>
          </cell>
          <cell r="J2877">
            <v>-1752.99</v>
          </cell>
          <cell r="K2877">
            <v>-1177.99</v>
          </cell>
        </row>
        <row r="2878"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</row>
        <row r="2879"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-39134445.490000002</v>
          </cell>
        </row>
        <row r="2880">
          <cell r="F2880">
            <v>-242383301.55000001</v>
          </cell>
          <cell r="G2880">
            <v>0</v>
          </cell>
          <cell r="H2880">
            <v>-242383301.55000001</v>
          </cell>
          <cell r="I2880">
            <v>0</v>
          </cell>
          <cell r="J2880">
            <v>-242383301.55000001</v>
          </cell>
          <cell r="K2880">
            <v>-141853205.74000001</v>
          </cell>
        </row>
        <row r="2881">
          <cell r="F2881">
            <v>-949640342.11000013</v>
          </cell>
          <cell r="G2881">
            <v>0</v>
          </cell>
          <cell r="H2881">
            <v>-949640342.11000013</v>
          </cell>
          <cell r="I2881">
            <v>0</v>
          </cell>
          <cell r="J2881">
            <v>-949640342.11000013</v>
          </cell>
          <cell r="K2881">
            <v>-1887913702.95</v>
          </cell>
        </row>
        <row r="2882">
          <cell r="F2882">
            <v>-1074619116.1700001</v>
          </cell>
          <cell r="G2882">
            <v>0</v>
          </cell>
          <cell r="H2882">
            <v>-1074619116.1700001</v>
          </cell>
          <cell r="I2882">
            <v>0</v>
          </cell>
          <cell r="J2882">
            <v>-1074619116.1700001</v>
          </cell>
          <cell r="K2882">
            <v>-2201046065.4700003</v>
          </cell>
        </row>
        <row r="2884"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</row>
        <row r="2885"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</row>
        <row r="2886"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</row>
        <row r="2887"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</row>
        <row r="2888"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</row>
        <row r="2889"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</row>
        <row r="2890"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</row>
        <row r="2891"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</row>
        <row r="2892"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</row>
        <row r="2893"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</row>
        <row r="2894"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</row>
        <row r="2895"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-40258768.280000001</v>
          </cell>
        </row>
        <row r="2896"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</row>
        <row r="2897">
          <cell r="F2897">
            <v>-112455.44</v>
          </cell>
          <cell r="G2897">
            <v>0</v>
          </cell>
          <cell r="H2897">
            <v>-112455.44</v>
          </cell>
          <cell r="I2897">
            <v>0</v>
          </cell>
          <cell r="J2897">
            <v>-112455.44</v>
          </cell>
          <cell r="K2897">
            <v>0</v>
          </cell>
        </row>
        <row r="2898"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</row>
        <row r="2899"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</row>
        <row r="2900"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</row>
        <row r="2901"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</row>
        <row r="2902"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</row>
        <row r="2903"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</row>
        <row r="2904"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</row>
        <row r="2905"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</row>
        <row r="2906"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</row>
        <row r="2907"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</row>
        <row r="2908"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</row>
        <row r="2909"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</row>
        <row r="2910"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-153536899.03999999</v>
          </cell>
        </row>
        <row r="2911"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-42937308.5</v>
          </cell>
        </row>
        <row r="2912"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-1998127.87</v>
          </cell>
        </row>
        <row r="2913"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-2918408</v>
          </cell>
        </row>
        <row r="2914"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-27882479</v>
          </cell>
        </row>
        <row r="2915"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-4016486.92</v>
          </cell>
        </row>
        <row r="2916"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-0.26</v>
          </cell>
        </row>
        <row r="2917"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-19735666.670000002</v>
          </cell>
        </row>
        <row r="2918"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-6748894.2199999997</v>
          </cell>
        </row>
        <row r="2919"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-64181330.560000002</v>
          </cell>
        </row>
        <row r="2920"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-492412191.69</v>
          </cell>
        </row>
        <row r="2921"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-75266806</v>
          </cell>
        </row>
        <row r="2922"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-19287440.100000001</v>
          </cell>
        </row>
        <row r="2923"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-49978118.649999999</v>
          </cell>
        </row>
        <row r="2924"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-21363584.800000001</v>
          </cell>
        </row>
        <row r="2925"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-8180214.0199999996</v>
          </cell>
        </row>
        <row r="2926">
          <cell r="F2926">
            <v>-232836762.37</v>
          </cell>
          <cell r="G2926">
            <v>0</v>
          </cell>
          <cell r="H2926">
            <v>-232836762.37</v>
          </cell>
          <cell r="I2926">
            <v>0</v>
          </cell>
          <cell r="J2926">
            <v>-232836762.37</v>
          </cell>
          <cell r="K2926">
            <v>0</v>
          </cell>
        </row>
        <row r="2927">
          <cell r="F2927">
            <v>-266390851.38</v>
          </cell>
          <cell r="G2927">
            <v>0</v>
          </cell>
          <cell r="H2927">
            <v>-266390851.38</v>
          </cell>
          <cell r="I2927">
            <v>0</v>
          </cell>
          <cell r="J2927">
            <v>-266390851.38</v>
          </cell>
          <cell r="K2927">
            <v>0</v>
          </cell>
        </row>
        <row r="2928">
          <cell r="F2928">
            <v>-19215855.100000001</v>
          </cell>
          <cell r="G2928">
            <v>0</v>
          </cell>
          <cell r="H2928">
            <v>-19215855.100000001</v>
          </cell>
          <cell r="I2928">
            <v>0</v>
          </cell>
          <cell r="J2928">
            <v>-19215855.100000001</v>
          </cell>
          <cell r="K2928">
            <v>0</v>
          </cell>
        </row>
        <row r="2929">
          <cell r="F2929">
            <v>-202730385.28999999</v>
          </cell>
          <cell r="G2929">
            <v>0</v>
          </cell>
          <cell r="H2929">
            <v>-202730385.28999999</v>
          </cell>
          <cell r="I2929">
            <v>0</v>
          </cell>
          <cell r="J2929">
            <v>-202730385.28999999</v>
          </cell>
          <cell r="K2929">
            <v>0</v>
          </cell>
        </row>
        <row r="2930">
          <cell r="F2930">
            <v>-8265879.21</v>
          </cell>
          <cell r="G2930">
            <v>0</v>
          </cell>
          <cell r="H2930">
            <v>-8265879.21</v>
          </cell>
          <cell r="I2930">
            <v>0</v>
          </cell>
          <cell r="J2930">
            <v>-8265879.21</v>
          </cell>
          <cell r="K2930">
            <v>0</v>
          </cell>
        </row>
        <row r="2931">
          <cell r="F2931">
            <v>-92213647.75</v>
          </cell>
          <cell r="G2931">
            <v>0</v>
          </cell>
          <cell r="H2931">
            <v>-92213647.75</v>
          </cell>
          <cell r="I2931">
            <v>0</v>
          </cell>
          <cell r="J2931">
            <v>-92213647.75</v>
          </cell>
          <cell r="K2931">
            <v>0</v>
          </cell>
        </row>
        <row r="2932">
          <cell r="F2932">
            <v>-313827166.01999998</v>
          </cell>
          <cell r="G2932">
            <v>0</v>
          </cell>
          <cell r="H2932">
            <v>-313827166.01999998</v>
          </cell>
          <cell r="I2932">
            <v>0</v>
          </cell>
          <cell r="J2932">
            <v>-313827166.01999998</v>
          </cell>
          <cell r="K2932">
            <v>0</v>
          </cell>
        </row>
        <row r="2933">
          <cell r="F2933">
            <v>-102.88</v>
          </cell>
          <cell r="G2933">
            <v>0</v>
          </cell>
          <cell r="H2933">
            <v>-102.88</v>
          </cell>
          <cell r="I2933">
            <v>0</v>
          </cell>
          <cell r="J2933">
            <v>-102.88</v>
          </cell>
          <cell r="K2933">
            <v>0</v>
          </cell>
        </row>
        <row r="2934">
          <cell r="F2934">
            <v>-19613731.120000001</v>
          </cell>
          <cell r="G2934">
            <v>0</v>
          </cell>
          <cell r="H2934">
            <v>-19613731.120000001</v>
          </cell>
          <cell r="I2934">
            <v>0</v>
          </cell>
          <cell r="J2934">
            <v>-19613731.120000001</v>
          </cell>
          <cell r="K2934">
            <v>0</v>
          </cell>
        </row>
        <row r="2935">
          <cell r="F2935">
            <v>-2040.47</v>
          </cell>
          <cell r="G2935">
            <v>0</v>
          </cell>
          <cell r="H2935">
            <v>-2040.47</v>
          </cell>
          <cell r="I2935">
            <v>0</v>
          </cell>
          <cell r="J2935">
            <v>-2040.47</v>
          </cell>
          <cell r="K2935">
            <v>0</v>
          </cell>
        </row>
        <row r="2936">
          <cell r="F2936">
            <v>-74666079.829999998</v>
          </cell>
          <cell r="G2936">
            <v>0</v>
          </cell>
          <cell r="H2936">
            <v>-74666079.829999998</v>
          </cell>
          <cell r="I2936">
            <v>0</v>
          </cell>
          <cell r="J2936">
            <v>-74666079.829999998</v>
          </cell>
          <cell r="K2936">
            <v>0</v>
          </cell>
        </row>
        <row r="2937">
          <cell r="F2937">
            <v>-111.15</v>
          </cell>
          <cell r="G2937">
            <v>0</v>
          </cell>
          <cell r="H2937">
            <v>-111.15</v>
          </cell>
          <cell r="I2937">
            <v>0</v>
          </cell>
          <cell r="J2937">
            <v>-111.15</v>
          </cell>
          <cell r="K2937">
            <v>0</v>
          </cell>
        </row>
        <row r="2938">
          <cell r="F2938">
            <v>-250824936.87</v>
          </cell>
          <cell r="G2938">
            <v>0</v>
          </cell>
          <cell r="H2938">
            <v>-250824936.87</v>
          </cell>
          <cell r="I2938">
            <v>0</v>
          </cell>
          <cell r="J2938">
            <v>-250824936.87</v>
          </cell>
          <cell r="K2938">
            <v>0</v>
          </cell>
        </row>
        <row r="2939">
          <cell r="F2939">
            <v>-281449275.56</v>
          </cell>
          <cell r="G2939">
            <v>0</v>
          </cell>
          <cell r="H2939">
            <v>-281449275.56</v>
          </cell>
          <cell r="I2939">
            <v>0</v>
          </cell>
          <cell r="J2939">
            <v>-281449275.56</v>
          </cell>
          <cell r="K2939">
            <v>0</v>
          </cell>
        </row>
        <row r="2940">
          <cell r="F2940">
            <v>-341043.5</v>
          </cell>
          <cell r="G2940">
            <v>0</v>
          </cell>
          <cell r="H2940">
            <v>-341043.5</v>
          </cell>
          <cell r="I2940">
            <v>0</v>
          </cell>
          <cell r="J2940">
            <v>-341043.5</v>
          </cell>
          <cell r="K2940">
            <v>0</v>
          </cell>
        </row>
        <row r="2941"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</row>
        <row r="2942"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</row>
        <row r="2943"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</row>
        <row r="2944"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</row>
        <row r="2945"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</row>
        <row r="2946"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</row>
        <row r="2947"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</row>
        <row r="2948"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</row>
        <row r="2949"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</row>
        <row r="2950"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</row>
        <row r="2951"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</row>
        <row r="2952"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</row>
        <row r="2953"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</row>
        <row r="2954"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</row>
        <row r="2955"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</row>
        <row r="2956"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</row>
        <row r="2957"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</row>
        <row r="2958"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</row>
        <row r="2959"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</row>
        <row r="2960"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</row>
        <row r="2961"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</row>
        <row r="2962">
          <cell r="F2962">
            <v>-1508094.54</v>
          </cell>
          <cell r="G2962">
            <v>0</v>
          </cell>
          <cell r="H2962">
            <v>-1508094.54</v>
          </cell>
          <cell r="I2962">
            <v>0</v>
          </cell>
          <cell r="J2962">
            <v>-1508094.54</v>
          </cell>
          <cell r="K2962">
            <v>0</v>
          </cell>
        </row>
        <row r="2963">
          <cell r="F2963">
            <v>-9692.2800000000007</v>
          </cell>
          <cell r="G2963">
            <v>0</v>
          </cell>
          <cell r="H2963">
            <v>-9692.2800000000007</v>
          </cell>
          <cell r="I2963">
            <v>0</v>
          </cell>
          <cell r="J2963">
            <v>-9692.2800000000007</v>
          </cell>
          <cell r="K2963">
            <v>0</v>
          </cell>
        </row>
        <row r="2964">
          <cell r="F2964">
            <v>-7570178621.9200001</v>
          </cell>
          <cell r="G2964">
            <v>0</v>
          </cell>
          <cell r="H2964">
            <v>-7570178621.9200001</v>
          </cell>
          <cell r="I2964">
            <v>0</v>
          </cell>
          <cell r="J2964">
            <v>-7570178621.9200001</v>
          </cell>
          <cell r="K2964">
            <v>-9600607869.7099991</v>
          </cell>
        </row>
        <row r="2965">
          <cell r="F2965">
            <v>-64359895.390000001</v>
          </cell>
          <cell r="G2965">
            <v>0</v>
          </cell>
          <cell r="H2965">
            <v>-64359895.390000001</v>
          </cell>
          <cell r="I2965">
            <v>0</v>
          </cell>
          <cell r="J2965">
            <v>-64359895.390000001</v>
          </cell>
          <cell r="K2965">
            <v>21216124.449999999</v>
          </cell>
        </row>
        <row r="2966">
          <cell r="F2966">
            <v>-5480500</v>
          </cell>
          <cell r="G2966">
            <v>0</v>
          </cell>
          <cell r="H2966">
            <v>-5480500</v>
          </cell>
          <cell r="I2966">
            <v>0</v>
          </cell>
          <cell r="J2966">
            <v>-5480500</v>
          </cell>
          <cell r="K2966">
            <v>-6662850</v>
          </cell>
        </row>
        <row r="2967"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</row>
        <row r="2968"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</row>
        <row r="2969"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</row>
        <row r="2970"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</row>
        <row r="2971">
          <cell r="F2971">
            <v>-6551600</v>
          </cell>
          <cell r="G2971">
            <v>0</v>
          </cell>
          <cell r="H2971">
            <v>-6551600</v>
          </cell>
          <cell r="I2971">
            <v>0</v>
          </cell>
          <cell r="J2971">
            <v>-6551600</v>
          </cell>
          <cell r="K2971">
            <v>-6914600</v>
          </cell>
        </row>
        <row r="2972">
          <cell r="F2972">
            <v>-17446590.23</v>
          </cell>
          <cell r="G2972">
            <v>0</v>
          </cell>
          <cell r="H2972">
            <v>-17446590.23</v>
          </cell>
          <cell r="I2972">
            <v>0</v>
          </cell>
          <cell r="J2972">
            <v>-17446590.23</v>
          </cell>
          <cell r="K2972">
            <v>0</v>
          </cell>
        </row>
        <row r="2973">
          <cell r="F2973">
            <v>-867078802.98000002</v>
          </cell>
          <cell r="G2973">
            <v>0</v>
          </cell>
          <cell r="H2973">
            <v>-867078802.98000002</v>
          </cell>
          <cell r="I2973">
            <v>0</v>
          </cell>
          <cell r="J2973">
            <v>-867078802.98000002</v>
          </cell>
          <cell r="K2973">
            <v>-833974697.04999995</v>
          </cell>
        </row>
        <row r="2974">
          <cell r="F2974">
            <v>-294346160.25</v>
          </cell>
          <cell r="G2974">
            <v>0</v>
          </cell>
          <cell r="H2974">
            <v>-294346160.25</v>
          </cell>
          <cell r="I2974">
            <v>0</v>
          </cell>
          <cell r="J2974">
            <v>-294346160.25</v>
          </cell>
          <cell r="K2974">
            <v>-195572305.38999999</v>
          </cell>
        </row>
        <row r="2975">
          <cell r="F2975">
            <v>-4182797.98</v>
          </cell>
          <cell r="G2975">
            <v>0</v>
          </cell>
          <cell r="H2975">
            <v>-4182797.98</v>
          </cell>
          <cell r="I2975">
            <v>0</v>
          </cell>
          <cell r="J2975">
            <v>-4182797.98</v>
          </cell>
          <cell r="K2975">
            <v>4369550</v>
          </cell>
        </row>
        <row r="2976">
          <cell r="F2976">
            <v>-756887151.72000003</v>
          </cell>
          <cell r="G2976">
            <v>0</v>
          </cell>
          <cell r="H2976">
            <v>-756887151.72000003</v>
          </cell>
          <cell r="I2976">
            <v>0</v>
          </cell>
          <cell r="J2976">
            <v>-756887151.72000003</v>
          </cell>
          <cell r="K2976">
            <v>-552996355.40999997</v>
          </cell>
        </row>
        <row r="2977">
          <cell r="F2977">
            <v>-32920</v>
          </cell>
          <cell r="G2977">
            <v>0</v>
          </cell>
          <cell r="H2977">
            <v>-32920</v>
          </cell>
          <cell r="I2977">
            <v>0</v>
          </cell>
          <cell r="J2977">
            <v>-32920</v>
          </cell>
          <cell r="K2977">
            <v>0</v>
          </cell>
        </row>
        <row r="2978"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</row>
        <row r="2979"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</row>
        <row r="2980"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</row>
        <row r="2981"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</row>
        <row r="2982"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</row>
        <row r="2983"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</row>
        <row r="2984"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</row>
        <row r="2985"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</row>
        <row r="2986"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</row>
        <row r="2987"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</row>
        <row r="2988"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</row>
        <row r="2989">
          <cell r="F2989">
            <v>-663670.41</v>
          </cell>
          <cell r="G2989">
            <v>0</v>
          </cell>
          <cell r="H2989">
            <v>-663670.41</v>
          </cell>
          <cell r="I2989">
            <v>0</v>
          </cell>
          <cell r="J2989">
            <v>-663670.41</v>
          </cell>
          <cell r="K2989">
            <v>-160197.06</v>
          </cell>
        </row>
        <row r="2990"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</row>
        <row r="2991"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</row>
        <row r="2992">
          <cell r="F2992">
            <v>-286048790.52999997</v>
          </cell>
          <cell r="G2992">
            <v>0</v>
          </cell>
          <cell r="H2992">
            <v>-286048790.52999997</v>
          </cell>
          <cell r="I2992">
            <v>0</v>
          </cell>
          <cell r="J2992">
            <v>-286048790.52999997</v>
          </cell>
          <cell r="K2992">
            <v>-118000656.02</v>
          </cell>
        </row>
        <row r="2993">
          <cell r="F2993">
            <v>80038168.400000006</v>
          </cell>
          <cell r="G2993">
            <v>0</v>
          </cell>
          <cell r="H2993">
            <v>80038168.400000006</v>
          </cell>
          <cell r="I2993">
            <v>0</v>
          </cell>
          <cell r="J2993">
            <v>80038168.400000006</v>
          </cell>
          <cell r="K2993">
            <v>78577363.659999996</v>
          </cell>
        </row>
        <row r="2994">
          <cell r="F2994">
            <v>-915665123.25999999</v>
          </cell>
          <cell r="G2994">
            <v>0</v>
          </cell>
          <cell r="H2994">
            <v>-915665123.25999999</v>
          </cell>
          <cell r="I2994">
            <v>0</v>
          </cell>
          <cell r="J2994">
            <v>-915665123.25999999</v>
          </cell>
          <cell r="K2994">
            <v>-1360270032.8199999</v>
          </cell>
        </row>
        <row r="2995">
          <cell r="F2995">
            <v>-48000</v>
          </cell>
          <cell r="G2995">
            <v>0</v>
          </cell>
          <cell r="H2995">
            <v>-48000</v>
          </cell>
          <cell r="I2995">
            <v>0</v>
          </cell>
          <cell r="J2995">
            <v>-48000</v>
          </cell>
          <cell r="K2995">
            <v>-56850</v>
          </cell>
        </row>
        <row r="2996">
          <cell r="F2996">
            <v>-12655517</v>
          </cell>
          <cell r="G2996">
            <v>0</v>
          </cell>
          <cell r="H2996">
            <v>-12655517</v>
          </cell>
          <cell r="I2996">
            <v>0</v>
          </cell>
          <cell r="J2996">
            <v>-12655517</v>
          </cell>
          <cell r="K2996">
            <v>-433912</v>
          </cell>
        </row>
        <row r="2997">
          <cell r="F2997">
            <v>-3570525</v>
          </cell>
          <cell r="G2997">
            <v>0</v>
          </cell>
          <cell r="H2997">
            <v>-3570525</v>
          </cell>
          <cell r="I2997">
            <v>0</v>
          </cell>
          <cell r="J2997">
            <v>-3570525</v>
          </cell>
          <cell r="K2997">
            <v>-3820000</v>
          </cell>
        </row>
        <row r="2998">
          <cell r="F2998">
            <v>-110315948.38</v>
          </cell>
          <cell r="G2998">
            <v>0</v>
          </cell>
          <cell r="H2998">
            <v>-110315948.38</v>
          </cell>
          <cell r="I2998">
            <v>0</v>
          </cell>
          <cell r="J2998">
            <v>-110315948.38</v>
          </cell>
          <cell r="K2998">
            <v>-39815728.950000003</v>
          </cell>
        </row>
        <row r="2999">
          <cell r="F2999">
            <v>-1458253.9</v>
          </cell>
          <cell r="G2999">
            <v>0</v>
          </cell>
          <cell r="H2999">
            <v>-1458253.9</v>
          </cell>
          <cell r="I2999">
            <v>0</v>
          </cell>
          <cell r="J2999">
            <v>-1458253.9</v>
          </cell>
          <cell r="K2999">
            <v>-1649053.9</v>
          </cell>
        </row>
        <row r="3000">
          <cell r="F3000">
            <v>-51794391.950000003</v>
          </cell>
          <cell r="G3000">
            <v>0</v>
          </cell>
          <cell r="H3000">
            <v>-51794391.950000003</v>
          </cell>
          <cell r="I3000">
            <v>0</v>
          </cell>
          <cell r="J3000">
            <v>-51794391.950000003</v>
          </cell>
          <cell r="K3000">
            <v>-899461.56</v>
          </cell>
        </row>
        <row r="3001"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</row>
        <row r="3002"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</row>
        <row r="3003">
          <cell r="F3003">
            <v>-37100085.43</v>
          </cell>
          <cell r="G3003">
            <v>0</v>
          </cell>
          <cell r="H3003">
            <v>-37100085.43</v>
          </cell>
          <cell r="I3003">
            <v>0</v>
          </cell>
          <cell r="J3003">
            <v>-37100085.43</v>
          </cell>
          <cell r="K3003">
            <v>-20000636.920000002</v>
          </cell>
        </row>
        <row r="3004"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</row>
        <row r="3005">
          <cell r="F3005">
            <v>1500</v>
          </cell>
          <cell r="G3005">
            <v>0</v>
          </cell>
          <cell r="H3005">
            <v>1500</v>
          </cell>
          <cell r="I3005">
            <v>0</v>
          </cell>
          <cell r="J3005">
            <v>1500</v>
          </cell>
          <cell r="K3005">
            <v>1570</v>
          </cell>
        </row>
        <row r="3006"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</row>
        <row r="3007">
          <cell r="F3007">
            <v>-53762.79</v>
          </cell>
          <cell r="G3007">
            <v>0</v>
          </cell>
          <cell r="H3007">
            <v>-53762.79</v>
          </cell>
          <cell r="I3007">
            <v>0</v>
          </cell>
          <cell r="J3007">
            <v>-53762.79</v>
          </cell>
          <cell r="K3007">
            <v>-53762.79</v>
          </cell>
        </row>
        <row r="3008">
          <cell r="F3008">
            <v>-50508139.119999997</v>
          </cell>
          <cell r="G3008">
            <v>0</v>
          </cell>
          <cell r="H3008">
            <v>-50508139.119999997</v>
          </cell>
          <cell r="I3008">
            <v>0</v>
          </cell>
          <cell r="J3008">
            <v>-50508139.119999997</v>
          </cell>
          <cell r="K3008">
            <v>-21807254.41</v>
          </cell>
        </row>
        <row r="3009"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</row>
        <row r="3010"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</row>
        <row r="3011">
          <cell r="F3011">
            <v>-9017136.4199999999</v>
          </cell>
          <cell r="G3011">
            <v>0</v>
          </cell>
          <cell r="H3011">
            <v>-9017136.4199999999</v>
          </cell>
          <cell r="I3011">
            <v>0</v>
          </cell>
          <cell r="J3011">
            <v>-9017136.4199999999</v>
          </cell>
          <cell r="K3011">
            <v>-9017136.4199999999</v>
          </cell>
        </row>
        <row r="3012">
          <cell r="F3012">
            <v>-39921583.25</v>
          </cell>
          <cell r="G3012">
            <v>0</v>
          </cell>
          <cell r="H3012">
            <v>-39921583.25</v>
          </cell>
          <cell r="I3012">
            <v>0</v>
          </cell>
          <cell r="J3012">
            <v>-39921583.25</v>
          </cell>
          <cell r="K3012">
            <v>-41480302.490000002</v>
          </cell>
        </row>
        <row r="3013"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</row>
        <row r="3014"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</row>
        <row r="3015">
          <cell r="F3015">
            <v>-40196333.689999998</v>
          </cell>
          <cell r="G3015">
            <v>0</v>
          </cell>
          <cell r="H3015">
            <v>-40196333.689999998</v>
          </cell>
          <cell r="I3015">
            <v>0</v>
          </cell>
          <cell r="J3015">
            <v>-40196333.689999998</v>
          </cell>
          <cell r="K3015">
            <v>-38196333.689999998</v>
          </cell>
        </row>
        <row r="3016"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</row>
        <row r="3017"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</row>
        <row r="3018">
          <cell r="F3018">
            <v>-347528906</v>
          </cell>
          <cell r="G3018">
            <v>0</v>
          </cell>
          <cell r="H3018">
            <v>-347528906</v>
          </cell>
          <cell r="I3018">
            <v>0</v>
          </cell>
          <cell r="J3018">
            <v>-347528906</v>
          </cell>
          <cell r="K3018">
            <v>-708169369.53999996</v>
          </cell>
        </row>
        <row r="3019"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</row>
        <row r="3020">
          <cell r="F3020">
            <v>-20393145.010000002</v>
          </cell>
          <cell r="G3020">
            <v>0</v>
          </cell>
          <cell r="H3020">
            <v>-20393145.010000002</v>
          </cell>
          <cell r="I3020">
            <v>0</v>
          </cell>
          <cell r="J3020">
            <v>-20393145.010000002</v>
          </cell>
          <cell r="K3020">
            <v>-22212270.010000002</v>
          </cell>
        </row>
        <row r="3021">
          <cell r="F3021">
            <v>-1550084</v>
          </cell>
          <cell r="G3021">
            <v>0</v>
          </cell>
          <cell r="H3021">
            <v>-1550084</v>
          </cell>
          <cell r="I3021">
            <v>0</v>
          </cell>
          <cell r="J3021">
            <v>-1550084</v>
          </cell>
          <cell r="K3021">
            <v>-1550084</v>
          </cell>
        </row>
        <row r="3022"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</row>
        <row r="3023"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20000</v>
          </cell>
        </row>
        <row r="3024">
          <cell r="F3024">
            <v>-53644197.909999996</v>
          </cell>
          <cell r="G3024">
            <v>0</v>
          </cell>
          <cell r="H3024">
            <v>-53644197.909999996</v>
          </cell>
          <cell r="I3024">
            <v>0</v>
          </cell>
          <cell r="J3024">
            <v>-53644197.909999996</v>
          </cell>
          <cell r="K3024">
            <v>-16044261.09</v>
          </cell>
        </row>
        <row r="3025">
          <cell r="F3025">
            <v>-959206925.10000002</v>
          </cell>
          <cell r="G3025">
            <v>0</v>
          </cell>
          <cell r="H3025">
            <v>-959206925.10000002</v>
          </cell>
          <cell r="I3025">
            <v>0</v>
          </cell>
          <cell r="J3025">
            <v>-959206925.10000002</v>
          </cell>
          <cell r="K3025">
            <v>-506843874.00999999</v>
          </cell>
        </row>
        <row r="3026"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</row>
        <row r="3027">
          <cell r="F3027">
            <v>-2339700</v>
          </cell>
          <cell r="G3027">
            <v>0</v>
          </cell>
          <cell r="H3027">
            <v>-2339700</v>
          </cell>
          <cell r="I3027">
            <v>0</v>
          </cell>
          <cell r="J3027">
            <v>-2339700</v>
          </cell>
          <cell r="K3027">
            <v>-791600</v>
          </cell>
        </row>
        <row r="3028">
          <cell r="F3028">
            <v>12220823.859999999</v>
          </cell>
          <cell r="G3028">
            <v>0</v>
          </cell>
          <cell r="H3028">
            <v>12220823.859999999</v>
          </cell>
          <cell r="I3028">
            <v>0</v>
          </cell>
          <cell r="J3028">
            <v>12220823.859999999</v>
          </cell>
          <cell r="K3028">
            <v>-29869931.789999999</v>
          </cell>
        </row>
        <row r="3029">
          <cell r="F3029">
            <v>-876880.88</v>
          </cell>
          <cell r="G3029">
            <v>0</v>
          </cell>
          <cell r="H3029">
            <v>-876880.88</v>
          </cell>
          <cell r="I3029">
            <v>0</v>
          </cell>
          <cell r="J3029">
            <v>-876880.88</v>
          </cell>
          <cell r="K3029">
            <v>-7938</v>
          </cell>
        </row>
        <row r="3030"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</row>
        <row r="3031"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</row>
        <row r="3032"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</row>
        <row r="3033">
          <cell r="F3033">
            <v>4379375.04</v>
          </cell>
          <cell r="G3033">
            <v>0</v>
          </cell>
          <cell r="H3033">
            <v>4379375.04</v>
          </cell>
          <cell r="I3033">
            <v>0</v>
          </cell>
          <cell r="J3033">
            <v>4379375.04</v>
          </cell>
          <cell r="K3033">
            <v>220400</v>
          </cell>
        </row>
        <row r="3034"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</row>
        <row r="3035">
          <cell r="F3035">
            <v>-403087973.48000002</v>
          </cell>
          <cell r="G3035">
            <v>0</v>
          </cell>
          <cell r="H3035">
            <v>-403087973.48000002</v>
          </cell>
          <cell r="I3035">
            <v>0</v>
          </cell>
          <cell r="J3035">
            <v>-403087973.48000002</v>
          </cell>
          <cell r="K3035">
            <v>-1788019.69</v>
          </cell>
        </row>
        <row r="3036"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</row>
        <row r="3037"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</row>
        <row r="3038">
          <cell r="F3038">
            <v>-422818506.06</v>
          </cell>
          <cell r="G3038">
            <v>0</v>
          </cell>
          <cell r="H3038">
            <v>-422818506.06</v>
          </cell>
          <cell r="I3038">
            <v>0</v>
          </cell>
          <cell r="J3038">
            <v>-422818506.06</v>
          </cell>
          <cell r="K3038">
            <v>-69521.81</v>
          </cell>
        </row>
        <row r="3039"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</row>
        <row r="3040"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</row>
        <row r="3041"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</row>
        <row r="3042"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</row>
        <row r="3043"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</row>
        <row r="3044"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</row>
        <row r="3045"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</row>
        <row r="3046">
          <cell r="F3046">
            <v>6508946.6600000001</v>
          </cell>
          <cell r="G3046">
            <v>0</v>
          </cell>
          <cell r="H3046">
            <v>6508946.6600000001</v>
          </cell>
          <cell r="I3046">
            <v>0</v>
          </cell>
          <cell r="J3046">
            <v>6508946.6600000001</v>
          </cell>
          <cell r="K3046">
            <v>0</v>
          </cell>
        </row>
        <row r="3047"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</row>
        <row r="3048">
          <cell r="F3048">
            <v>28884455.219999999</v>
          </cell>
          <cell r="G3048">
            <v>0</v>
          </cell>
          <cell r="H3048">
            <v>28884455.219999999</v>
          </cell>
          <cell r="I3048">
            <v>0</v>
          </cell>
          <cell r="J3048">
            <v>28884455.219999999</v>
          </cell>
          <cell r="K3048">
            <v>-4042880.35</v>
          </cell>
        </row>
        <row r="3049"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</row>
        <row r="3050"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</row>
        <row r="3051">
          <cell r="F3051">
            <v>-1886066.35</v>
          </cell>
          <cell r="G3051">
            <v>0</v>
          </cell>
          <cell r="H3051">
            <v>-1886066.35</v>
          </cell>
          <cell r="I3051">
            <v>0</v>
          </cell>
          <cell r="J3051">
            <v>-1886066.35</v>
          </cell>
          <cell r="K3051">
            <v>-6703739.8399999999</v>
          </cell>
        </row>
        <row r="3052">
          <cell r="F3052">
            <v>477697.14</v>
          </cell>
          <cell r="G3052">
            <v>0</v>
          </cell>
          <cell r="H3052">
            <v>477697.14</v>
          </cell>
          <cell r="I3052">
            <v>0</v>
          </cell>
          <cell r="J3052">
            <v>477697.14</v>
          </cell>
          <cell r="K3052">
            <v>477697.14</v>
          </cell>
        </row>
        <row r="3053"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</row>
        <row r="3054">
          <cell r="F3054">
            <v>-400</v>
          </cell>
          <cell r="G3054">
            <v>0</v>
          </cell>
          <cell r="H3054">
            <v>-400</v>
          </cell>
          <cell r="I3054">
            <v>0</v>
          </cell>
          <cell r="J3054">
            <v>-400</v>
          </cell>
          <cell r="K3054">
            <v>0</v>
          </cell>
        </row>
        <row r="3055"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</row>
        <row r="3056"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</row>
        <row r="3057"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</row>
        <row r="3058"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</row>
        <row r="3059"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</row>
        <row r="3060"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</row>
        <row r="3061">
          <cell r="F3061">
            <v>2680884.1800000002</v>
          </cell>
          <cell r="G3061">
            <v>0</v>
          </cell>
          <cell r="H3061">
            <v>2680884.1800000002</v>
          </cell>
          <cell r="I3061">
            <v>0</v>
          </cell>
          <cell r="J3061">
            <v>2680884.1800000002</v>
          </cell>
          <cell r="K3061">
            <v>-239035088.58000001</v>
          </cell>
        </row>
        <row r="3062"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</row>
        <row r="3063">
          <cell r="F3063">
            <v>6386</v>
          </cell>
          <cell r="G3063">
            <v>0</v>
          </cell>
          <cell r="H3063">
            <v>6386</v>
          </cell>
          <cell r="I3063">
            <v>0</v>
          </cell>
          <cell r="J3063">
            <v>6386</v>
          </cell>
          <cell r="K3063">
            <v>-42054317.890000001</v>
          </cell>
        </row>
        <row r="3064">
          <cell r="F3064">
            <v>-1197370000.0899999</v>
          </cell>
          <cell r="G3064">
            <v>0</v>
          </cell>
          <cell r="H3064">
            <v>-1197370000.0899999</v>
          </cell>
          <cell r="I3064">
            <v>0</v>
          </cell>
          <cell r="J3064">
            <v>-1197370000.0899999</v>
          </cell>
          <cell r="K3064">
            <v>-354686884.08999997</v>
          </cell>
        </row>
        <row r="3065">
          <cell r="F3065">
            <v>-12183755.810000001</v>
          </cell>
          <cell r="G3065">
            <v>0</v>
          </cell>
          <cell r="H3065">
            <v>-12183755.810000001</v>
          </cell>
          <cell r="I3065">
            <v>0</v>
          </cell>
          <cell r="J3065">
            <v>-12183755.810000001</v>
          </cell>
          <cell r="K3065">
            <v>-3664493.86</v>
          </cell>
        </row>
        <row r="3066">
          <cell r="F3066">
            <v>-96221130.760000005</v>
          </cell>
          <cell r="G3066">
            <v>0</v>
          </cell>
          <cell r="H3066">
            <v>-96221130.760000005</v>
          </cell>
          <cell r="I3066">
            <v>0</v>
          </cell>
          <cell r="J3066">
            <v>-96221130.760000005</v>
          </cell>
          <cell r="K3066">
            <v>0</v>
          </cell>
        </row>
        <row r="3067">
          <cell r="F3067">
            <v>2283.4</v>
          </cell>
          <cell r="G3067">
            <v>0</v>
          </cell>
          <cell r="H3067">
            <v>2283.4</v>
          </cell>
          <cell r="I3067">
            <v>0</v>
          </cell>
          <cell r="J3067">
            <v>2283.4</v>
          </cell>
          <cell r="K3067">
            <v>383511.55</v>
          </cell>
        </row>
        <row r="3068">
          <cell r="F3068">
            <v>-375551.4</v>
          </cell>
          <cell r="G3068">
            <v>0</v>
          </cell>
          <cell r="H3068">
            <v>-375551.4</v>
          </cell>
          <cell r="I3068">
            <v>0</v>
          </cell>
          <cell r="J3068">
            <v>-375551.4</v>
          </cell>
          <cell r="K3068">
            <v>-193361.42</v>
          </cell>
        </row>
        <row r="3069">
          <cell r="F3069">
            <v>-8119626.0700000003</v>
          </cell>
          <cell r="G3069">
            <v>0</v>
          </cell>
          <cell r="H3069">
            <v>-8119626.0700000003</v>
          </cell>
          <cell r="I3069">
            <v>0</v>
          </cell>
          <cell r="J3069">
            <v>-8119626.0700000003</v>
          </cell>
          <cell r="K3069">
            <v>-5957365.5899999999</v>
          </cell>
        </row>
        <row r="3070">
          <cell r="F3070">
            <v>-83578075.090000004</v>
          </cell>
          <cell r="G3070">
            <v>0</v>
          </cell>
          <cell r="H3070">
            <v>-83578075.090000004</v>
          </cell>
          <cell r="I3070">
            <v>0</v>
          </cell>
          <cell r="J3070">
            <v>-83578075.090000004</v>
          </cell>
          <cell r="K3070">
            <v>-91681952.650000006</v>
          </cell>
        </row>
        <row r="3071"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</row>
        <row r="3072">
          <cell r="F3072">
            <v>74866.28</v>
          </cell>
          <cell r="G3072">
            <v>0</v>
          </cell>
          <cell r="H3072">
            <v>74866.28</v>
          </cell>
          <cell r="I3072">
            <v>0</v>
          </cell>
          <cell r="J3072">
            <v>74866.28</v>
          </cell>
          <cell r="K3072">
            <v>-34028811.310000002</v>
          </cell>
        </row>
        <row r="3073">
          <cell r="F3073">
            <v>2880</v>
          </cell>
          <cell r="G3073">
            <v>0</v>
          </cell>
          <cell r="H3073">
            <v>2880</v>
          </cell>
          <cell r="I3073">
            <v>0</v>
          </cell>
          <cell r="J3073">
            <v>2880</v>
          </cell>
          <cell r="K3073">
            <v>-4970</v>
          </cell>
        </row>
        <row r="3074">
          <cell r="F3074">
            <v>1019.58</v>
          </cell>
          <cell r="G3074">
            <v>0</v>
          </cell>
          <cell r="H3074">
            <v>1019.58</v>
          </cell>
          <cell r="I3074">
            <v>0</v>
          </cell>
          <cell r="J3074">
            <v>1019.58</v>
          </cell>
          <cell r="K3074">
            <v>-73707560.640000001</v>
          </cell>
        </row>
        <row r="3075">
          <cell r="F3075">
            <v>-4640454.59</v>
          </cell>
          <cell r="G3075">
            <v>0</v>
          </cell>
          <cell r="H3075">
            <v>-4640454.59</v>
          </cell>
          <cell r="I3075">
            <v>0</v>
          </cell>
          <cell r="J3075">
            <v>-4640454.59</v>
          </cell>
          <cell r="K3075">
            <v>-3713123.93</v>
          </cell>
        </row>
        <row r="3076">
          <cell r="F3076">
            <v>-401635.97</v>
          </cell>
          <cell r="G3076">
            <v>0</v>
          </cell>
          <cell r="H3076">
            <v>-401635.97</v>
          </cell>
          <cell r="I3076">
            <v>0</v>
          </cell>
          <cell r="J3076">
            <v>-401635.97</v>
          </cell>
          <cell r="K3076">
            <v>-356010.33</v>
          </cell>
        </row>
        <row r="3077">
          <cell r="F3077">
            <v>-384.16</v>
          </cell>
          <cell r="G3077">
            <v>0</v>
          </cell>
          <cell r="H3077">
            <v>-384.16</v>
          </cell>
          <cell r="I3077">
            <v>0</v>
          </cell>
          <cell r="J3077">
            <v>-384.16</v>
          </cell>
          <cell r="K3077">
            <v>-155</v>
          </cell>
        </row>
        <row r="3078">
          <cell r="F3078">
            <v>-1517.31</v>
          </cell>
          <cell r="G3078">
            <v>0</v>
          </cell>
          <cell r="H3078">
            <v>-1517.31</v>
          </cell>
          <cell r="I3078">
            <v>0</v>
          </cell>
          <cell r="J3078">
            <v>-1517.31</v>
          </cell>
          <cell r="K3078">
            <v>-2665.88</v>
          </cell>
        </row>
        <row r="3079"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-13324.74</v>
          </cell>
        </row>
        <row r="3080">
          <cell r="F3080">
            <v>-20692503.829999998</v>
          </cell>
          <cell r="G3080">
            <v>0</v>
          </cell>
          <cell r="H3080">
            <v>-20692503.829999998</v>
          </cell>
          <cell r="I3080">
            <v>0</v>
          </cell>
          <cell r="J3080">
            <v>-20692503.829999998</v>
          </cell>
          <cell r="K3080">
            <v>4599891.45</v>
          </cell>
        </row>
        <row r="3081">
          <cell r="F3081">
            <v>-22895998.899999999</v>
          </cell>
          <cell r="G3081">
            <v>0</v>
          </cell>
          <cell r="H3081">
            <v>-22895998.899999999</v>
          </cell>
          <cell r="I3081">
            <v>0</v>
          </cell>
          <cell r="J3081">
            <v>-22895998.899999999</v>
          </cell>
          <cell r="K3081">
            <v>19327.03</v>
          </cell>
        </row>
        <row r="3082">
          <cell r="F3082">
            <v>-2141333.25</v>
          </cell>
          <cell r="G3082">
            <v>0</v>
          </cell>
          <cell r="H3082">
            <v>-2141333.25</v>
          </cell>
          <cell r="I3082">
            <v>0</v>
          </cell>
          <cell r="J3082">
            <v>-2141333.25</v>
          </cell>
          <cell r="K3082">
            <v>-2141333.25</v>
          </cell>
        </row>
        <row r="3083">
          <cell r="F3083">
            <v>-35000</v>
          </cell>
          <cell r="G3083">
            <v>0</v>
          </cell>
          <cell r="H3083">
            <v>-35000</v>
          </cell>
          <cell r="I3083">
            <v>0</v>
          </cell>
          <cell r="J3083">
            <v>-35000</v>
          </cell>
          <cell r="K3083">
            <v>-380390</v>
          </cell>
        </row>
        <row r="3084">
          <cell r="F3084">
            <v>-98118949.159999996</v>
          </cell>
          <cell r="G3084">
            <v>0</v>
          </cell>
          <cell r="H3084">
            <v>-98118949.159999996</v>
          </cell>
          <cell r="I3084">
            <v>0</v>
          </cell>
          <cell r="J3084">
            <v>-98118949.159999996</v>
          </cell>
          <cell r="K3084">
            <v>-43361668.390000001</v>
          </cell>
        </row>
        <row r="3085">
          <cell r="F3085">
            <v>-158442025.97</v>
          </cell>
          <cell r="G3085">
            <v>0</v>
          </cell>
          <cell r="H3085">
            <v>-158442025.97</v>
          </cell>
          <cell r="I3085">
            <v>0</v>
          </cell>
          <cell r="J3085">
            <v>-158442025.97</v>
          </cell>
          <cell r="K3085">
            <v>-568473736.79999995</v>
          </cell>
        </row>
        <row r="3086"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</row>
        <row r="3087"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</row>
        <row r="3088"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</row>
        <row r="3089"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</row>
        <row r="3090"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</row>
        <row r="3091"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594627.05000000005</v>
          </cell>
        </row>
        <row r="3092">
          <cell r="F3092">
            <v>122850</v>
          </cell>
          <cell r="G3092">
            <v>0</v>
          </cell>
          <cell r="H3092">
            <v>122850</v>
          </cell>
          <cell r="I3092">
            <v>0</v>
          </cell>
          <cell r="J3092">
            <v>122850</v>
          </cell>
          <cell r="K3092">
            <v>45150</v>
          </cell>
        </row>
        <row r="3093"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</row>
        <row r="3094"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</row>
        <row r="3095">
          <cell r="F3095">
            <v>-152612030.62</v>
          </cell>
          <cell r="G3095">
            <v>0</v>
          </cell>
          <cell r="H3095">
            <v>-152612030.62</v>
          </cell>
          <cell r="I3095">
            <v>0</v>
          </cell>
          <cell r="J3095">
            <v>-152612030.62</v>
          </cell>
          <cell r="K3095">
            <v>-58115933.920000002</v>
          </cell>
        </row>
        <row r="3096">
          <cell r="F3096">
            <v>-2632892.6800000002</v>
          </cell>
          <cell r="G3096">
            <v>0</v>
          </cell>
          <cell r="H3096">
            <v>-2632892.6800000002</v>
          </cell>
          <cell r="I3096">
            <v>0</v>
          </cell>
          <cell r="J3096">
            <v>-2632892.6800000002</v>
          </cell>
          <cell r="K3096">
            <v>-29790667.859999999</v>
          </cell>
        </row>
        <row r="3097"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9160</v>
          </cell>
        </row>
        <row r="3098">
          <cell r="F3098">
            <v>1575</v>
          </cell>
          <cell r="G3098">
            <v>0</v>
          </cell>
          <cell r="H3098">
            <v>1575</v>
          </cell>
          <cell r="I3098">
            <v>0</v>
          </cell>
          <cell r="J3098">
            <v>1575</v>
          </cell>
          <cell r="K3098">
            <v>18000</v>
          </cell>
        </row>
        <row r="3099"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</row>
        <row r="3100">
          <cell r="F3100">
            <v>-409188430.66000003</v>
          </cell>
          <cell r="G3100">
            <v>0</v>
          </cell>
          <cell r="H3100">
            <v>-409188430.66000003</v>
          </cell>
          <cell r="I3100">
            <v>0</v>
          </cell>
          <cell r="J3100">
            <v>-409188430.66000003</v>
          </cell>
          <cell r="K3100">
            <v>0</v>
          </cell>
        </row>
        <row r="3101">
          <cell r="F3101">
            <v>-6441554.96</v>
          </cell>
          <cell r="G3101">
            <v>0</v>
          </cell>
          <cell r="H3101">
            <v>-6441554.96</v>
          </cell>
          <cell r="I3101">
            <v>0</v>
          </cell>
          <cell r="J3101">
            <v>-6441554.96</v>
          </cell>
          <cell r="K3101">
            <v>-6441554.96</v>
          </cell>
        </row>
        <row r="3102">
          <cell r="F3102">
            <v>-355005040.80000001</v>
          </cell>
          <cell r="G3102">
            <v>0</v>
          </cell>
          <cell r="H3102">
            <v>-355005040.80000001</v>
          </cell>
          <cell r="I3102">
            <v>0</v>
          </cell>
          <cell r="J3102">
            <v>-355005040.80000001</v>
          </cell>
          <cell r="K3102">
            <v>-147223971.00999999</v>
          </cell>
        </row>
        <row r="3103"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</row>
        <row r="3104"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</row>
        <row r="3105"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</row>
        <row r="3106"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</row>
        <row r="3107"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</row>
        <row r="3108">
          <cell r="F3108">
            <v>-40258768.280000001</v>
          </cell>
          <cell r="G3108">
            <v>0</v>
          </cell>
          <cell r="H3108">
            <v>-40258768.280000001</v>
          </cell>
          <cell r="I3108">
            <v>0</v>
          </cell>
          <cell r="J3108">
            <v>-40258768.280000001</v>
          </cell>
          <cell r="K3108">
            <v>0</v>
          </cell>
        </row>
        <row r="3109">
          <cell r="F3109">
            <v>-278769993.79000002</v>
          </cell>
          <cell r="G3109">
            <v>0</v>
          </cell>
          <cell r="H3109">
            <v>-278769993.79000002</v>
          </cell>
          <cell r="I3109">
            <v>0</v>
          </cell>
          <cell r="J3109">
            <v>-278769993.79000002</v>
          </cell>
          <cell r="K3109">
            <v>0</v>
          </cell>
        </row>
        <row r="3110">
          <cell r="F3110">
            <v>-64582513.68</v>
          </cell>
          <cell r="G3110">
            <v>0</v>
          </cell>
          <cell r="H3110">
            <v>-64582513.68</v>
          </cell>
          <cell r="I3110">
            <v>0</v>
          </cell>
          <cell r="J3110">
            <v>-64582513.68</v>
          </cell>
          <cell r="K3110">
            <v>0</v>
          </cell>
        </row>
        <row r="3111"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</row>
        <row r="3112"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</row>
        <row r="3113">
          <cell r="F3113">
            <v>-90</v>
          </cell>
          <cell r="G3113">
            <v>0</v>
          </cell>
          <cell r="H3113">
            <v>-90</v>
          </cell>
          <cell r="I3113">
            <v>0</v>
          </cell>
          <cell r="J3113">
            <v>-90</v>
          </cell>
          <cell r="K3113">
            <v>0</v>
          </cell>
        </row>
        <row r="3114">
          <cell r="F3114">
            <v>-540</v>
          </cell>
          <cell r="G3114">
            <v>0</v>
          </cell>
          <cell r="H3114">
            <v>-540</v>
          </cell>
          <cell r="I3114">
            <v>0</v>
          </cell>
          <cell r="J3114">
            <v>-540</v>
          </cell>
          <cell r="K3114">
            <v>0</v>
          </cell>
        </row>
        <row r="3115">
          <cell r="F3115">
            <v>-90</v>
          </cell>
          <cell r="G3115">
            <v>0</v>
          </cell>
          <cell r="H3115">
            <v>-90</v>
          </cell>
          <cell r="I3115">
            <v>0</v>
          </cell>
          <cell r="J3115">
            <v>-90</v>
          </cell>
          <cell r="K3115">
            <v>0</v>
          </cell>
        </row>
        <row r="3116">
          <cell r="F3116">
            <v>-4733846.33</v>
          </cell>
          <cell r="G3116">
            <v>0</v>
          </cell>
          <cell r="H3116">
            <v>-4733846.33</v>
          </cell>
          <cell r="I3116">
            <v>0</v>
          </cell>
          <cell r="J3116">
            <v>-4733846.33</v>
          </cell>
          <cell r="K3116">
            <v>-3756650.97</v>
          </cell>
        </row>
        <row r="3117"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</row>
        <row r="3118"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</row>
        <row r="3119">
          <cell r="F3119">
            <v>-11023093.58</v>
          </cell>
          <cell r="G3119">
            <v>0</v>
          </cell>
          <cell r="H3119">
            <v>-11023093.58</v>
          </cell>
          <cell r="I3119">
            <v>0</v>
          </cell>
          <cell r="J3119">
            <v>-11023093.58</v>
          </cell>
          <cell r="K3119">
            <v>-7286285.0999999996</v>
          </cell>
        </row>
        <row r="3120">
          <cell r="F3120">
            <v>-52496199.109999999</v>
          </cell>
          <cell r="G3120">
            <v>0</v>
          </cell>
          <cell r="H3120">
            <v>-52496199.109999999</v>
          </cell>
          <cell r="I3120">
            <v>0</v>
          </cell>
          <cell r="J3120">
            <v>-52496199.109999999</v>
          </cell>
          <cell r="K3120">
            <v>-13937343.640000001</v>
          </cell>
        </row>
        <row r="3121">
          <cell r="F3121">
            <v>-1145.1400000000001</v>
          </cell>
          <cell r="G3121">
            <v>0</v>
          </cell>
          <cell r="H3121">
            <v>-1145.1400000000001</v>
          </cell>
          <cell r="I3121">
            <v>0</v>
          </cell>
          <cell r="J3121">
            <v>-1145.1400000000001</v>
          </cell>
          <cell r="K3121">
            <v>-3050.06</v>
          </cell>
        </row>
        <row r="3122">
          <cell r="F3122">
            <v>-14625</v>
          </cell>
          <cell r="G3122">
            <v>0</v>
          </cell>
          <cell r="H3122">
            <v>-14625</v>
          </cell>
          <cell r="I3122">
            <v>0</v>
          </cell>
          <cell r="J3122">
            <v>-14625</v>
          </cell>
          <cell r="K3122">
            <v>0</v>
          </cell>
        </row>
        <row r="3123"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</row>
        <row r="3124"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</row>
        <row r="3125">
          <cell r="F3125">
            <v>-800117.66</v>
          </cell>
          <cell r="G3125">
            <v>0</v>
          </cell>
          <cell r="H3125">
            <v>-800117.66</v>
          </cell>
          <cell r="I3125">
            <v>0</v>
          </cell>
          <cell r="J3125">
            <v>-800117.66</v>
          </cell>
          <cell r="K3125">
            <v>-33603027.049999997</v>
          </cell>
        </row>
        <row r="3126">
          <cell r="F3126">
            <v>-72208379.590000004</v>
          </cell>
          <cell r="G3126">
            <v>0</v>
          </cell>
          <cell r="H3126">
            <v>-72208379.590000004</v>
          </cell>
          <cell r="I3126">
            <v>0</v>
          </cell>
          <cell r="J3126">
            <v>-72208379.590000004</v>
          </cell>
          <cell r="K3126">
            <v>-2890242.18</v>
          </cell>
        </row>
        <row r="3127">
          <cell r="F3127">
            <v>-29250</v>
          </cell>
          <cell r="G3127">
            <v>0</v>
          </cell>
          <cell r="H3127">
            <v>-29250</v>
          </cell>
          <cell r="I3127">
            <v>0</v>
          </cell>
          <cell r="J3127">
            <v>-29250</v>
          </cell>
          <cell r="K3127">
            <v>0</v>
          </cell>
        </row>
        <row r="3128"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</row>
        <row r="3129"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</row>
        <row r="3130"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</row>
        <row r="3131">
          <cell r="F3131">
            <v>-43875</v>
          </cell>
          <cell r="G3131">
            <v>0</v>
          </cell>
          <cell r="H3131">
            <v>-43875</v>
          </cell>
          <cell r="I3131">
            <v>0</v>
          </cell>
          <cell r="J3131">
            <v>-43875</v>
          </cell>
          <cell r="K3131">
            <v>0</v>
          </cell>
        </row>
        <row r="3132"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</row>
        <row r="3133"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</row>
        <row r="3134">
          <cell r="F3134">
            <v>23832.9</v>
          </cell>
          <cell r="G3134">
            <v>0</v>
          </cell>
          <cell r="H3134">
            <v>23832.9</v>
          </cell>
          <cell r="I3134">
            <v>0</v>
          </cell>
          <cell r="J3134">
            <v>23832.9</v>
          </cell>
          <cell r="K3134">
            <v>13090.41</v>
          </cell>
        </row>
        <row r="3135">
          <cell r="F3135">
            <v>-1015150.5</v>
          </cell>
          <cell r="G3135">
            <v>0</v>
          </cell>
          <cell r="H3135">
            <v>-1015150.5</v>
          </cell>
          <cell r="I3135">
            <v>0</v>
          </cell>
          <cell r="J3135">
            <v>-1015150.5</v>
          </cell>
          <cell r="K3135">
            <v>-3184232.61</v>
          </cell>
        </row>
        <row r="3136"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-9920.81</v>
          </cell>
        </row>
        <row r="3137">
          <cell r="F3137">
            <v>-9694.91</v>
          </cell>
          <cell r="G3137">
            <v>0</v>
          </cell>
          <cell r="H3137">
            <v>-9694.91</v>
          </cell>
          <cell r="I3137">
            <v>0</v>
          </cell>
          <cell r="J3137">
            <v>-9694.91</v>
          </cell>
          <cell r="K3137">
            <v>-252632.44</v>
          </cell>
        </row>
        <row r="3138"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-690167.04</v>
          </cell>
        </row>
        <row r="3139">
          <cell r="F3139">
            <v>-75400.649999999994</v>
          </cell>
          <cell r="G3139">
            <v>0</v>
          </cell>
          <cell r="H3139">
            <v>-75400.649999999994</v>
          </cell>
          <cell r="I3139">
            <v>0</v>
          </cell>
          <cell r="J3139">
            <v>-75400.649999999994</v>
          </cell>
          <cell r="K3139">
            <v>-1532033.78</v>
          </cell>
        </row>
        <row r="3140">
          <cell r="F3140">
            <v>-18144636318.790001</v>
          </cell>
          <cell r="G3140">
            <v>0</v>
          </cell>
          <cell r="H3140">
            <v>-18144636318.790001</v>
          </cell>
          <cell r="I3140">
            <v>0</v>
          </cell>
          <cell r="J3140">
            <v>-18144636318.790001</v>
          </cell>
          <cell r="K3140">
            <v>-16842795676.339998</v>
          </cell>
        </row>
        <row r="3141">
          <cell r="F3141">
            <v>-18144636318.790001</v>
          </cell>
          <cell r="G3141">
            <v>0</v>
          </cell>
          <cell r="H3141">
            <v>-18144636318.790001</v>
          </cell>
          <cell r="I3141">
            <v>0</v>
          </cell>
          <cell r="J3141">
            <v>-18144636318.790001</v>
          </cell>
          <cell r="K3141">
            <v>-16842795676.339998</v>
          </cell>
        </row>
        <row r="3143"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</row>
        <row r="3144"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</row>
        <row r="3145"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</row>
        <row r="3146"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</row>
        <row r="3147"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</row>
        <row r="3148"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-68361434.879999995</v>
          </cell>
        </row>
        <row r="3149"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-14023108.5</v>
          </cell>
        </row>
        <row r="3150"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-82384543.379999995</v>
          </cell>
        </row>
        <row r="3151"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-38535859.450000003</v>
          </cell>
        </row>
        <row r="3152"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-71998654.579999998</v>
          </cell>
        </row>
        <row r="3153">
          <cell r="F3153">
            <v>-39575839.229999997</v>
          </cell>
          <cell r="G3153">
            <v>0</v>
          </cell>
          <cell r="H3153">
            <v>-39575839.229999997</v>
          </cell>
          <cell r="I3153">
            <v>0</v>
          </cell>
          <cell r="J3153">
            <v>-39575839.229999997</v>
          </cell>
          <cell r="K3153">
            <v>0</v>
          </cell>
        </row>
        <row r="3154">
          <cell r="F3154">
            <v>-1024151868.37</v>
          </cell>
          <cell r="G3154">
            <v>0</v>
          </cell>
          <cell r="H3154">
            <v>-1024151868.37</v>
          </cell>
          <cell r="I3154">
            <v>0</v>
          </cell>
          <cell r="J3154">
            <v>-1024151868.37</v>
          </cell>
          <cell r="K3154">
            <v>0</v>
          </cell>
        </row>
        <row r="3155">
          <cell r="F3155">
            <v>-433567978.98000002</v>
          </cell>
          <cell r="G3155">
            <v>0</v>
          </cell>
          <cell r="H3155">
            <v>-433567978.98000002</v>
          </cell>
          <cell r="I3155">
            <v>0</v>
          </cell>
          <cell r="J3155">
            <v>-433567978.98000002</v>
          </cell>
          <cell r="K3155">
            <v>0</v>
          </cell>
        </row>
        <row r="3156"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</row>
        <row r="3157"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</row>
        <row r="3158"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</row>
        <row r="3159">
          <cell r="F3159">
            <v>-560867155.83000004</v>
          </cell>
          <cell r="G3159">
            <v>0</v>
          </cell>
          <cell r="H3159">
            <v>-560867155.83000004</v>
          </cell>
          <cell r="I3159">
            <v>0</v>
          </cell>
          <cell r="J3159">
            <v>-560867155.83000004</v>
          </cell>
          <cell r="K3159">
            <v>-852044487.95000005</v>
          </cell>
        </row>
        <row r="3160">
          <cell r="F3160">
            <v>-202091936.06999999</v>
          </cell>
          <cell r="G3160">
            <v>0</v>
          </cell>
          <cell r="H3160">
            <v>-202091936.06999999</v>
          </cell>
          <cell r="I3160">
            <v>0</v>
          </cell>
          <cell r="J3160">
            <v>-202091936.06999999</v>
          </cell>
          <cell r="K3160">
            <v>-545262339.77999997</v>
          </cell>
        </row>
        <row r="3161">
          <cell r="F3161">
            <v>-202780036.75999999</v>
          </cell>
          <cell r="G3161">
            <v>0</v>
          </cell>
          <cell r="H3161">
            <v>-202780036.75999999</v>
          </cell>
          <cell r="I3161">
            <v>0</v>
          </cell>
          <cell r="J3161">
            <v>-202780036.75999999</v>
          </cell>
          <cell r="K3161">
            <v>-202780036.75999999</v>
          </cell>
        </row>
        <row r="3162">
          <cell r="F3162">
            <v>999455.52</v>
          </cell>
          <cell r="G3162">
            <v>0</v>
          </cell>
          <cell r="H3162">
            <v>999455.52</v>
          </cell>
          <cell r="I3162">
            <v>0</v>
          </cell>
          <cell r="J3162">
            <v>999455.52</v>
          </cell>
          <cell r="K3162">
            <v>673536.77</v>
          </cell>
        </row>
        <row r="3163">
          <cell r="F3163">
            <v>-2636137.0699999998</v>
          </cell>
          <cell r="G3163">
            <v>0</v>
          </cell>
          <cell r="H3163">
            <v>-2636137.0699999998</v>
          </cell>
          <cell r="I3163">
            <v>0</v>
          </cell>
          <cell r="J3163">
            <v>-2636137.0699999998</v>
          </cell>
          <cell r="K3163">
            <v>-3050600</v>
          </cell>
        </row>
        <row r="3164"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</row>
        <row r="3165"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-233606.56</v>
          </cell>
        </row>
        <row r="3166">
          <cell r="F3166">
            <v>-70434488.530000001</v>
          </cell>
          <cell r="G3166">
            <v>0</v>
          </cell>
          <cell r="H3166">
            <v>-70434488.530000001</v>
          </cell>
          <cell r="I3166">
            <v>0</v>
          </cell>
          <cell r="J3166">
            <v>-70434488.530000001</v>
          </cell>
          <cell r="K3166">
            <v>-70434488.530000001</v>
          </cell>
        </row>
        <row r="3167">
          <cell r="F3167">
            <v>-82131746.629999995</v>
          </cell>
          <cell r="G3167">
            <v>0</v>
          </cell>
          <cell r="H3167">
            <v>-82131746.629999995</v>
          </cell>
          <cell r="I3167">
            <v>0</v>
          </cell>
          <cell r="J3167">
            <v>-82131746.629999995</v>
          </cell>
          <cell r="K3167">
            <v>-12266666.66</v>
          </cell>
        </row>
        <row r="3168">
          <cell r="F3168">
            <v>1932191.67</v>
          </cell>
          <cell r="G3168">
            <v>0</v>
          </cell>
          <cell r="H3168">
            <v>1932191.67</v>
          </cell>
          <cell r="I3168">
            <v>0</v>
          </cell>
          <cell r="J3168">
            <v>1932191.67</v>
          </cell>
          <cell r="K3168">
            <v>115863029.15000001</v>
          </cell>
        </row>
        <row r="3169">
          <cell r="F3169">
            <v>5576066.8399999999</v>
          </cell>
          <cell r="G3169">
            <v>0</v>
          </cell>
          <cell r="H3169">
            <v>5576066.8399999999</v>
          </cell>
          <cell r="I3169">
            <v>0</v>
          </cell>
          <cell r="J3169">
            <v>5576066.8399999999</v>
          </cell>
          <cell r="K3169">
            <v>-81171320.959999993</v>
          </cell>
        </row>
        <row r="3170">
          <cell r="F3170">
            <v>117660411.73</v>
          </cell>
          <cell r="G3170">
            <v>0</v>
          </cell>
          <cell r="H3170">
            <v>117660411.73</v>
          </cell>
          <cell r="I3170">
            <v>0</v>
          </cell>
          <cell r="J3170">
            <v>117660411.73</v>
          </cell>
          <cell r="K3170">
            <v>613597.39</v>
          </cell>
        </row>
        <row r="3171">
          <cell r="F3171">
            <v>-100192975.69</v>
          </cell>
          <cell r="G3171">
            <v>0</v>
          </cell>
          <cell r="H3171">
            <v>-100192975.69</v>
          </cell>
          <cell r="I3171">
            <v>0</v>
          </cell>
          <cell r="J3171">
            <v>-100192975.69</v>
          </cell>
          <cell r="K3171">
            <v>-8370801.8099999996</v>
          </cell>
        </row>
        <row r="3172">
          <cell r="F3172">
            <v>-926167976.25999999</v>
          </cell>
          <cell r="G3172">
            <v>0</v>
          </cell>
          <cell r="H3172">
            <v>-926167976.25999999</v>
          </cell>
          <cell r="I3172">
            <v>0</v>
          </cell>
          <cell r="J3172">
            <v>-926167976.25999999</v>
          </cell>
          <cell r="K3172">
            <v>-1445717949.8900001</v>
          </cell>
        </row>
        <row r="3173">
          <cell r="F3173">
            <v>-788503050.63</v>
          </cell>
          <cell r="G3173">
            <v>0</v>
          </cell>
          <cell r="H3173">
            <v>-788503050.63</v>
          </cell>
          <cell r="I3173">
            <v>0</v>
          </cell>
          <cell r="J3173">
            <v>-788503050.63</v>
          </cell>
          <cell r="K3173">
            <v>0</v>
          </cell>
        </row>
        <row r="3174">
          <cell r="F3174">
            <v>-245666802.00999999</v>
          </cell>
          <cell r="G3174">
            <v>0</v>
          </cell>
          <cell r="H3174">
            <v>-245666802.00999999</v>
          </cell>
          <cell r="I3174">
            <v>0</v>
          </cell>
          <cell r="J3174">
            <v>-245666802.00999999</v>
          </cell>
          <cell r="K3174">
            <v>0</v>
          </cell>
        </row>
        <row r="3175">
          <cell r="F3175">
            <v>-87876295.650000006</v>
          </cell>
          <cell r="G3175">
            <v>0</v>
          </cell>
          <cell r="H3175">
            <v>-87876295.650000006</v>
          </cell>
          <cell r="I3175">
            <v>0</v>
          </cell>
          <cell r="J3175">
            <v>-87876295.650000006</v>
          </cell>
          <cell r="K3175">
            <v>-319040196.04000002</v>
          </cell>
        </row>
        <row r="3176">
          <cell r="F3176">
            <v>-4640476161.9499998</v>
          </cell>
          <cell r="G3176">
            <v>0</v>
          </cell>
          <cell r="H3176">
            <v>-4640476161.9499998</v>
          </cell>
          <cell r="I3176">
            <v>0</v>
          </cell>
          <cell r="J3176">
            <v>-4640476161.9499998</v>
          </cell>
          <cell r="K3176">
            <v>-3533756845.6599998</v>
          </cell>
        </row>
        <row r="3177">
          <cell r="F3177">
            <v>-4640476161.9499998</v>
          </cell>
          <cell r="G3177">
            <v>0</v>
          </cell>
          <cell r="H3177">
            <v>-4640476161.9499998</v>
          </cell>
          <cell r="I3177">
            <v>0</v>
          </cell>
          <cell r="J3177">
            <v>-4640476161.9499998</v>
          </cell>
          <cell r="K3177">
            <v>-3616141389.04</v>
          </cell>
        </row>
        <row r="3179">
          <cell r="F3179">
            <v>-1516758.75</v>
          </cell>
          <cell r="G3179">
            <v>0</v>
          </cell>
          <cell r="H3179">
            <v>-1516758.75</v>
          </cell>
          <cell r="I3179">
            <v>0</v>
          </cell>
          <cell r="J3179">
            <v>-1516758.75</v>
          </cell>
          <cell r="K3179">
            <v>-282613.06</v>
          </cell>
        </row>
        <row r="3180">
          <cell r="F3180">
            <v>-1241278952.0599999</v>
          </cell>
          <cell r="G3180">
            <v>0</v>
          </cell>
          <cell r="H3180">
            <v>-1241278952.0599999</v>
          </cell>
          <cell r="I3180">
            <v>0</v>
          </cell>
          <cell r="J3180">
            <v>-1241278952.0599999</v>
          </cell>
          <cell r="K3180">
            <v>-872089455.44000006</v>
          </cell>
        </row>
        <row r="3181">
          <cell r="F3181">
            <v>-6978594.5700000003</v>
          </cell>
          <cell r="G3181">
            <v>0</v>
          </cell>
          <cell r="H3181">
            <v>-6978594.5700000003</v>
          </cell>
          <cell r="I3181">
            <v>0</v>
          </cell>
          <cell r="J3181">
            <v>-6978594.5700000003</v>
          </cell>
          <cell r="K3181">
            <v>0</v>
          </cell>
        </row>
        <row r="3182"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</row>
        <row r="3183">
          <cell r="F3183">
            <v>-3629146.95</v>
          </cell>
          <cell r="G3183">
            <v>0</v>
          </cell>
          <cell r="H3183">
            <v>-3629146.95</v>
          </cell>
          <cell r="I3183">
            <v>0</v>
          </cell>
          <cell r="J3183">
            <v>-3629146.95</v>
          </cell>
          <cell r="K3183">
            <v>0</v>
          </cell>
        </row>
        <row r="3184">
          <cell r="F3184">
            <v>-744387915.73000002</v>
          </cell>
          <cell r="G3184">
            <v>0</v>
          </cell>
          <cell r="H3184">
            <v>-744387915.73000002</v>
          </cell>
          <cell r="I3184">
            <v>0</v>
          </cell>
          <cell r="J3184">
            <v>-744387915.73000002</v>
          </cell>
          <cell r="K3184">
            <v>-343146273.27999997</v>
          </cell>
        </row>
        <row r="3185"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</row>
        <row r="3186"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</row>
        <row r="3187">
          <cell r="F3187">
            <v>-4806248.91</v>
          </cell>
          <cell r="G3187">
            <v>0</v>
          </cell>
          <cell r="H3187">
            <v>-4806248.91</v>
          </cell>
          <cell r="I3187">
            <v>0</v>
          </cell>
          <cell r="J3187">
            <v>-4806248.91</v>
          </cell>
          <cell r="K3187">
            <v>-4250391.04</v>
          </cell>
        </row>
        <row r="3188">
          <cell r="F3188">
            <v>-190909827.77000001</v>
          </cell>
          <cell r="G3188">
            <v>0</v>
          </cell>
          <cell r="H3188">
            <v>-190909827.77000001</v>
          </cell>
          <cell r="I3188">
            <v>0</v>
          </cell>
          <cell r="J3188">
            <v>-190909827.77000001</v>
          </cell>
          <cell r="K3188">
            <v>-11779580.609999999</v>
          </cell>
        </row>
        <row r="3189"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</row>
        <row r="3190"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-1764246.4</v>
          </cell>
        </row>
        <row r="3191"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</row>
        <row r="3192"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-24069027.84</v>
          </cell>
        </row>
        <row r="3193"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</row>
        <row r="3194"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</row>
        <row r="3195">
          <cell r="F3195">
            <v>-8038258436.8100004</v>
          </cell>
          <cell r="G3195">
            <v>0</v>
          </cell>
          <cell r="H3195">
            <v>-8038258436.8100004</v>
          </cell>
          <cell r="I3195">
            <v>0</v>
          </cell>
          <cell r="J3195">
            <v>-8038258436.8100004</v>
          </cell>
          <cell r="K3195">
            <v>-4651857270.96</v>
          </cell>
        </row>
        <row r="3196"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</row>
        <row r="3197"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</row>
        <row r="3198">
          <cell r="F3198">
            <v>-1908562.5</v>
          </cell>
          <cell r="G3198">
            <v>0</v>
          </cell>
          <cell r="H3198">
            <v>-1908562.5</v>
          </cell>
          <cell r="I3198">
            <v>0</v>
          </cell>
          <cell r="J3198">
            <v>-1908562.5</v>
          </cell>
          <cell r="K3198">
            <v>-1392720</v>
          </cell>
        </row>
        <row r="3199"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</row>
        <row r="3200"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</row>
        <row r="3201">
          <cell r="F3201">
            <v>-5559255</v>
          </cell>
          <cell r="G3201">
            <v>0</v>
          </cell>
          <cell r="H3201">
            <v>-5559255</v>
          </cell>
          <cell r="I3201">
            <v>0</v>
          </cell>
          <cell r="J3201">
            <v>-5559255</v>
          </cell>
          <cell r="K3201">
            <v>-3980858</v>
          </cell>
        </row>
        <row r="3202">
          <cell r="F3202">
            <v>-244968.75</v>
          </cell>
          <cell r="G3202">
            <v>0</v>
          </cell>
          <cell r="H3202">
            <v>-244968.75</v>
          </cell>
          <cell r="I3202">
            <v>0</v>
          </cell>
          <cell r="J3202">
            <v>-244968.75</v>
          </cell>
          <cell r="K3202">
            <v>-194400.5</v>
          </cell>
        </row>
        <row r="3203"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</row>
        <row r="3204">
          <cell r="F3204">
            <v>-2518967.59</v>
          </cell>
          <cell r="G3204">
            <v>0</v>
          </cell>
          <cell r="H3204">
            <v>-2518967.59</v>
          </cell>
          <cell r="I3204">
            <v>0</v>
          </cell>
          <cell r="J3204">
            <v>-2518967.59</v>
          </cell>
          <cell r="K3204">
            <v>-1998983.78</v>
          </cell>
        </row>
        <row r="3205">
          <cell r="F3205">
            <v>-14952529.800000001</v>
          </cell>
          <cell r="G3205">
            <v>0</v>
          </cell>
          <cell r="H3205">
            <v>-14952529.800000001</v>
          </cell>
          <cell r="I3205">
            <v>0</v>
          </cell>
          <cell r="J3205">
            <v>-14952529.800000001</v>
          </cell>
          <cell r="K3205">
            <v>-116060</v>
          </cell>
        </row>
        <row r="3206">
          <cell r="F3206">
            <v>-10256950165.190001</v>
          </cell>
          <cell r="G3206">
            <v>0</v>
          </cell>
          <cell r="H3206">
            <v>-10256950165.190001</v>
          </cell>
          <cell r="I3206">
            <v>0</v>
          </cell>
          <cell r="J3206">
            <v>-10256950165.190001</v>
          </cell>
          <cell r="K3206">
            <v>-5916921880.9099998</v>
          </cell>
        </row>
        <row r="3207">
          <cell r="F3207">
            <v>-10256950165.190001</v>
          </cell>
          <cell r="G3207">
            <v>0</v>
          </cell>
          <cell r="H3207">
            <v>-10256950165.190001</v>
          </cell>
          <cell r="I3207">
            <v>0</v>
          </cell>
          <cell r="J3207">
            <v>-10256950165.190001</v>
          </cell>
          <cell r="K3207">
            <v>-5916921880.9099998</v>
          </cell>
        </row>
        <row r="3209"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</row>
        <row r="3210"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</row>
        <row r="3211"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</row>
        <row r="3212"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</row>
        <row r="3213"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</row>
        <row r="3214"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</row>
        <row r="3215"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</row>
        <row r="3216"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</row>
        <row r="3217"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</row>
        <row r="3218"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</row>
        <row r="3219"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</row>
        <row r="3220"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</row>
        <row r="3221"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</row>
        <row r="3222"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</row>
        <row r="3223"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</row>
        <row r="3224"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</row>
        <row r="3225"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</row>
        <row r="3226"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</row>
        <row r="3227"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</row>
        <row r="3228"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</row>
        <row r="3229"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</row>
        <row r="3230"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</row>
        <row r="3231"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</row>
        <row r="3232"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</row>
        <row r="3233"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</row>
        <row r="3234"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</row>
        <row r="3235"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</row>
        <row r="3236"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</row>
        <row r="3237"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</row>
        <row r="3238"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</row>
        <row r="3239"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</row>
        <row r="3240"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</row>
        <row r="3241"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</row>
        <row r="3242"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</row>
        <row r="3243"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</row>
        <row r="3244"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</row>
        <row r="3245"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</row>
        <row r="3246"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</row>
        <row r="3247"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</row>
        <row r="3248"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</row>
        <row r="3249"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</row>
        <row r="3250"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</row>
        <row r="3251"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</row>
        <row r="3252"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</row>
        <row r="3253"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</row>
        <row r="3254"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</row>
        <row r="3255"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</row>
        <row r="3256"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</row>
        <row r="3257"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</row>
        <row r="3258"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</row>
        <row r="3259"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</row>
        <row r="3260"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</row>
        <row r="3261"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</row>
        <row r="3262"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</row>
        <row r="3263"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</row>
        <row r="3264"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</row>
        <row r="3265"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</row>
        <row r="3266"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</row>
        <row r="3267"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</row>
        <row r="3268"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</row>
        <row r="3269"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</row>
        <row r="3270"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</row>
        <row r="3271">
          <cell r="F3271">
            <v>-613147.28</v>
          </cell>
          <cell r="G3271">
            <v>0</v>
          </cell>
          <cell r="H3271">
            <v>-613147.28</v>
          </cell>
          <cell r="I3271">
            <v>0</v>
          </cell>
          <cell r="J3271">
            <v>-613147.28</v>
          </cell>
          <cell r="K3271">
            <v>-476681.63</v>
          </cell>
        </row>
        <row r="3272">
          <cell r="F3272">
            <v>-1635114.49</v>
          </cell>
          <cell r="G3272">
            <v>0</v>
          </cell>
          <cell r="H3272">
            <v>-1635114.49</v>
          </cell>
          <cell r="I3272">
            <v>0</v>
          </cell>
          <cell r="J3272">
            <v>-1635114.49</v>
          </cell>
          <cell r="K3272">
            <v>-2622411.6800000002</v>
          </cell>
        </row>
        <row r="3273">
          <cell r="F3273">
            <v>-465943.73</v>
          </cell>
          <cell r="G3273">
            <v>0</v>
          </cell>
          <cell r="H3273">
            <v>-465943.73</v>
          </cell>
          <cell r="I3273">
            <v>0</v>
          </cell>
          <cell r="J3273">
            <v>-465943.73</v>
          </cell>
          <cell r="K3273">
            <v>-466105.08</v>
          </cell>
        </row>
        <row r="3274">
          <cell r="F3274">
            <v>-920072844.11000001</v>
          </cell>
          <cell r="G3274">
            <v>0</v>
          </cell>
          <cell r="H3274">
            <v>-920072844.11000001</v>
          </cell>
          <cell r="I3274">
            <v>0</v>
          </cell>
          <cell r="J3274">
            <v>-920072844.11000001</v>
          </cell>
          <cell r="K3274">
            <v>-600581227.35000002</v>
          </cell>
        </row>
        <row r="3275">
          <cell r="F3275">
            <v>1138721104.46</v>
          </cell>
          <cell r="G3275">
            <v>0</v>
          </cell>
          <cell r="H3275">
            <v>1138721104.46</v>
          </cell>
          <cell r="I3275">
            <v>0</v>
          </cell>
          <cell r="J3275">
            <v>1138721104.46</v>
          </cell>
          <cell r="K3275">
            <v>712931829.03999996</v>
          </cell>
        </row>
        <row r="3276">
          <cell r="F3276">
            <v>-280301854.94999999</v>
          </cell>
          <cell r="G3276">
            <v>0</v>
          </cell>
          <cell r="H3276">
            <v>-280301854.94999999</v>
          </cell>
          <cell r="I3276">
            <v>0</v>
          </cell>
          <cell r="J3276">
            <v>-280301854.94999999</v>
          </cell>
          <cell r="K3276">
            <v>-318380165.13999999</v>
          </cell>
        </row>
        <row r="3277">
          <cell r="F3277">
            <v>-181389588.41</v>
          </cell>
          <cell r="G3277">
            <v>0</v>
          </cell>
          <cell r="H3277">
            <v>-181389588.41</v>
          </cell>
          <cell r="I3277">
            <v>0</v>
          </cell>
          <cell r="J3277">
            <v>-181389588.41</v>
          </cell>
          <cell r="K3277">
            <v>-99193261.340000004</v>
          </cell>
        </row>
        <row r="3278">
          <cell r="F3278">
            <v>-37692683.439999998</v>
          </cell>
          <cell r="G3278">
            <v>0</v>
          </cell>
          <cell r="H3278">
            <v>-37692683.439999998</v>
          </cell>
          <cell r="I3278">
            <v>0</v>
          </cell>
          <cell r="J3278">
            <v>-37692683.439999998</v>
          </cell>
          <cell r="K3278">
            <v>-29997120.609999999</v>
          </cell>
        </row>
        <row r="3279">
          <cell r="F3279">
            <v>280301854.94999999</v>
          </cell>
          <cell r="G3279">
            <v>0</v>
          </cell>
          <cell r="H3279">
            <v>280301854.94999999</v>
          </cell>
          <cell r="I3279">
            <v>0</v>
          </cell>
          <cell r="J3279">
            <v>280301854.94999999</v>
          </cell>
          <cell r="K3279">
            <v>318380165.13999999</v>
          </cell>
        </row>
        <row r="3280">
          <cell r="F3280">
            <v>-121917058.09</v>
          </cell>
          <cell r="G3280">
            <v>0</v>
          </cell>
          <cell r="H3280">
            <v>-121917058.09</v>
          </cell>
          <cell r="I3280">
            <v>0</v>
          </cell>
          <cell r="J3280">
            <v>-121917058.09</v>
          </cell>
          <cell r="K3280">
            <v>-26957677.5</v>
          </cell>
        </row>
        <row r="3281">
          <cell r="F3281">
            <v>120867818.18000001</v>
          </cell>
          <cell r="G3281">
            <v>0</v>
          </cell>
          <cell r="H3281">
            <v>120867818.18000001</v>
          </cell>
          <cell r="I3281">
            <v>0</v>
          </cell>
          <cell r="J3281">
            <v>120867818.18000001</v>
          </cell>
          <cell r="K3281">
            <v>22924637.760000002</v>
          </cell>
        </row>
        <row r="3282">
          <cell r="F3282">
            <v>52835.74</v>
          </cell>
          <cell r="G3282">
            <v>0</v>
          </cell>
          <cell r="H3282">
            <v>52835.74</v>
          </cell>
          <cell r="I3282">
            <v>0</v>
          </cell>
          <cell r="J3282">
            <v>52835.74</v>
          </cell>
          <cell r="K3282">
            <v>12199.07</v>
          </cell>
        </row>
        <row r="3283"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-6855.66</v>
          </cell>
        </row>
        <row r="3284">
          <cell r="F3284">
            <v>-47668.73</v>
          </cell>
          <cell r="G3284">
            <v>0</v>
          </cell>
          <cell r="H3284">
            <v>-47668.73</v>
          </cell>
          <cell r="I3284">
            <v>0</v>
          </cell>
          <cell r="J3284">
            <v>-47668.73</v>
          </cell>
          <cell r="K3284">
            <v>0</v>
          </cell>
        </row>
        <row r="3285"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-40836.870000000003</v>
          </cell>
        </row>
        <row r="3286">
          <cell r="F3286">
            <v>-52835.74</v>
          </cell>
          <cell r="G3286">
            <v>0</v>
          </cell>
          <cell r="H3286">
            <v>-52835.74</v>
          </cell>
          <cell r="I3286">
            <v>0</v>
          </cell>
          <cell r="J3286">
            <v>-52835.74</v>
          </cell>
          <cell r="K3286">
            <v>-12199.07</v>
          </cell>
        </row>
        <row r="3287">
          <cell r="F3287">
            <v>60085355.850000001</v>
          </cell>
          <cell r="G3287">
            <v>0</v>
          </cell>
          <cell r="H3287">
            <v>60085355.850000001</v>
          </cell>
          <cell r="I3287">
            <v>0</v>
          </cell>
          <cell r="J3287">
            <v>60085355.850000001</v>
          </cell>
          <cell r="K3287">
            <v>-386767712.36000001</v>
          </cell>
        </row>
        <row r="3288">
          <cell r="F3288">
            <v>27453794.059999999</v>
          </cell>
          <cell r="G3288">
            <v>0</v>
          </cell>
          <cell r="H3288">
            <v>27453794.059999999</v>
          </cell>
          <cell r="I3288">
            <v>0</v>
          </cell>
          <cell r="J3288">
            <v>27453794.059999999</v>
          </cell>
          <cell r="K3288">
            <v>374897291.69999999</v>
          </cell>
        </row>
        <row r="3289">
          <cell r="F3289">
            <v>26071057.350000001</v>
          </cell>
          <cell r="G3289">
            <v>0</v>
          </cell>
          <cell r="H3289">
            <v>26071057.350000001</v>
          </cell>
          <cell r="I3289">
            <v>0</v>
          </cell>
          <cell r="J3289">
            <v>26071057.350000001</v>
          </cell>
          <cell r="K3289">
            <v>-277143.15999999997</v>
          </cell>
        </row>
        <row r="3290">
          <cell r="F3290">
            <v>413010</v>
          </cell>
          <cell r="G3290">
            <v>0</v>
          </cell>
          <cell r="H3290">
            <v>413010</v>
          </cell>
          <cell r="I3290">
            <v>0</v>
          </cell>
          <cell r="J3290">
            <v>413010</v>
          </cell>
          <cell r="K3290">
            <v>2080779.39</v>
          </cell>
        </row>
        <row r="3291"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-83245390.579999998</v>
          </cell>
        </row>
        <row r="3292">
          <cell r="F3292">
            <v>30009230.550000001</v>
          </cell>
          <cell r="G3292">
            <v>0</v>
          </cell>
          <cell r="H3292">
            <v>30009230.550000001</v>
          </cell>
          <cell r="I3292">
            <v>0</v>
          </cell>
          <cell r="J3292">
            <v>30009230.550000001</v>
          </cell>
          <cell r="K3292">
            <v>-24745788.609999999</v>
          </cell>
        </row>
        <row r="3293"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-2131128.54</v>
          </cell>
        </row>
        <row r="3294"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-428841.7</v>
          </cell>
        </row>
        <row r="3295">
          <cell r="F3295">
            <v>82265625</v>
          </cell>
          <cell r="G3295">
            <v>0</v>
          </cell>
          <cell r="H3295">
            <v>82265625</v>
          </cell>
          <cell r="I3295">
            <v>0</v>
          </cell>
          <cell r="J3295">
            <v>82265625</v>
          </cell>
          <cell r="K3295">
            <v>87045000</v>
          </cell>
        </row>
        <row r="3296">
          <cell r="F3296">
            <v>1635159.83</v>
          </cell>
          <cell r="G3296">
            <v>0</v>
          </cell>
          <cell r="H3296">
            <v>1635159.83</v>
          </cell>
          <cell r="I3296">
            <v>0</v>
          </cell>
          <cell r="J3296">
            <v>1635159.83</v>
          </cell>
          <cell r="K3296">
            <v>-12701.61</v>
          </cell>
        </row>
        <row r="3297">
          <cell r="F3297">
            <v>-1138721104.46</v>
          </cell>
          <cell r="G3297">
            <v>0</v>
          </cell>
          <cell r="H3297">
            <v>-1138721104.46</v>
          </cell>
          <cell r="I3297">
            <v>0</v>
          </cell>
          <cell r="J3297">
            <v>-1138721104.46</v>
          </cell>
          <cell r="K3297">
            <v>-737416042.78999996</v>
          </cell>
        </row>
        <row r="3298">
          <cell r="F3298">
            <v>-27406436.850000001</v>
          </cell>
          <cell r="G3298">
            <v>0</v>
          </cell>
          <cell r="H3298">
            <v>-27406436.850000001</v>
          </cell>
          <cell r="I3298">
            <v>0</v>
          </cell>
          <cell r="J3298">
            <v>-27406436.850000001</v>
          </cell>
          <cell r="K3298">
            <v>-385548461.44</v>
          </cell>
        </row>
        <row r="3299">
          <cell r="F3299">
            <v>652236907.73000002</v>
          </cell>
          <cell r="G3299">
            <v>0</v>
          </cell>
          <cell r="H3299">
            <v>652236907.73000002</v>
          </cell>
          <cell r="I3299">
            <v>0</v>
          </cell>
          <cell r="J3299">
            <v>652236907.73000002</v>
          </cell>
          <cell r="K3299">
            <v>815663488.20000005</v>
          </cell>
        </row>
        <row r="3300">
          <cell r="F3300">
            <v>-26061789.489999998</v>
          </cell>
          <cell r="G3300">
            <v>0</v>
          </cell>
          <cell r="H3300">
            <v>-26061789.489999998</v>
          </cell>
          <cell r="I3300">
            <v>0</v>
          </cell>
          <cell r="J3300">
            <v>-26061789.489999998</v>
          </cell>
          <cell r="K3300">
            <v>-16327.32</v>
          </cell>
        </row>
        <row r="3301">
          <cell r="F3301">
            <v>284053967.44</v>
          </cell>
          <cell r="G3301">
            <v>0</v>
          </cell>
          <cell r="H3301">
            <v>284053967.44</v>
          </cell>
          <cell r="I3301">
            <v>0</v>
          </cell>
          <cell r="J3301">
            <v>284053967.44</v>
          </cell>
          <cell r="K3301">
            <v>206521393.22999999</v>
          </cell>
        </row>
        <row r="3302">
          <cell r="F3302">
            <v>-120867819.64</v>
          </cell>
          <cell r="G3302">
            <v>0</v>
          </cell>
          <cell r="H3302">
            <v>-120867819.64</v>
          </cell>
          <cell r="I3302">
            <v>0</v>
          </cell>
          <cell r="J3302">
            <v>-120867819.64</v>
          </cell>
          <cell r="K3302">
            <v>-25919280.550000001</v>
          </cell>
        </row>
        <row r="3303">
          <cell r="F3303">
            <v>-25525663624.009998</v>
          </cell>
          <cell r="G3303">
            <v>0</v>
          </cell>
          <cell r="H3303">
            <v>-25525663624.009998</v>
          </cell>
          <cell r="I3303">
            <v>0</v>
          </cell>
          <cell r="J3303">
            <v>-25525663624.009998</v>
          </cell>
          <cell r="K3303">
            <v>-37569663164.980003</v>
          </cell>
        </row>
        <row r="3304">
          <cell r="F3304">
            <v>-24756082.649999999</v>
          </cell>
          <cell r="G3304">
            <v>0</v>
          </cell>
          <cell r="H3304">
            <v>-24756082.649999999</v>
          </cell>
          <cell r="I3304">
            <v>0</v>
          </cell>
          <cell r="J3304">
            <v>-24756082.649999999</v>
          </cell>
          <cell r="K3304">
            <v>-258110.48</v>
          </cell>
        </row>
        <row r="3305">
          <cell r="F3305">
            <v>-44895039.640000001</v>
          </cell>
          <cell r="G3305">
            <v>0</v>
          </cell>
          <cell r="H3305">
            <v>-44895039.640000001</v>
          </cell>
          <cell r="I3305">
            <v>0</v>
          </cell>
          <cell r="J3305">
            <v>-44895039.640000001</v>
          </cell>
          <cell r="K3305">
            <v>-17996567.68</v>
          </cell>
        </row>
        <row r="3306">
          <cell r="F3306">
            <v>-1105369.2</v>
          </cell>
          <cell r="G3306">
            <v>0</v>
          </cell>
          <cell r="H3306">
            <v>-1105369.2</v>
          </cell>
          <cell r="I3306">
            <v>0</v>
          </cell>
          <cell r="J3306">
            <v>-1105369.2</v>
          </cell>
          <cell r="K3306">
            <v>-93308556.260000005</v>
          </cell>
        </row>
        <row r="3307">
          <cell r="F3307">
            <v>-683269.76</v>
          </cell>
          <cell r="G3307">
            <v>0</v>
          </cell>
          <cell r="H3307">
            <v>-683269.76</v>
          </cell>
          <cell r="I3307">
            <v>0</v>
          </cell>
          <cell r="J3307">
            <v>-683269.76</v>
          </cell>
          <cell r="K3307">
            <v>0</v>
          </cell>
        </row>
        <row r="3308">
          <cell r="F3308">
            <v>-27787500</v>
          </cell>
          <cell r="G3308">
            <v>0</v>
          </cell>
          <cell r="H3308">
            <v>-27787500</v>
          </cell>
          <cell r="I3308">
            <v>0</v>
          </cell>
          <cell r="J3308">
            <v>-27787500</v>
          </cell>
          <cell r="K3308">
            <v>-15087800</v>
          </cell>
        </row>
        <row r="3309">
          <cell r="F3309">
            <v>-92278793.590000004</v>
          </cell>
          <cell r="G3309">
            <v>0</v>
          </cell>
          <cell r="H3309">
            <v>-92278793.590000004</v>
          </cell>
          <cell r="I3309">
            <v>0</v>
          </cell>
          <cell r="J3309">
            <v>-92278793.590000004</v>
          </cell>
          <cell r="K3309">
            <v>-31448326.73</v>
          </cell>
        </row>
        <row r="3310">
          <cell r="F3310">
            <v>-658125</v>
          </cell>
          <cell r="G3310">
            <v>0</v>
          </cell>
          <cell r="H3310">
            <v>-658125</v>
          </cell>
          <cell r="I3310">
            <v>0</v>
          </cell>
          <cell r="J3310">
            <v>-658125</v>
          </cell>
          <cell r="K3310">
            <v>-312680.73</v>
          </cell>
        </row>
        <row r="3311">
          <cell r="F3311">
            <v>-78494682.829999998</v>
          </cell>
          <cell r="G3311">
            <v>0</v>
          </cell>
          <cell r="H3311">
            <v>-78494682.829999998</v>
          </cell>
          <cell r="I3311">
            <v>0</v>
          </cell>
          <cell r="J3311">
            <v>-78494682.829999998</v>
          </cell>
          <cell r="K3311">
            <v>-66079215.960000001</v>
          </cell>
        </row>
        <row r="3312">
          <cell r="F3312">
            <v>-22733704.010000002</v>
          </cell>
          <cell r="G3312">
            <v>0</v>
          </cell>
          <cell r="H3312">
            <v>-22733704.010000002</v>
          </cell>
          <cell r="I3312">
            <v>0</v>
          </cell>
          <cell r="J3312">
            <v>-22733704.010000002</v>
          </cell>
          <cell r="K3312">
            <v>-12818145.73</v>
          </cell>
        </row>
        <row r="3313">
          <cell r="F3313">
            <v>-10740292.880000001</v>
          </cell>
          <cell r="G3313">
            <v>0</v>
          </cell>
          <cell r="H3313">
            <v>-10740292.880000001</v>
          </cell>
          <cell r="I3313">
            <v>0</v>
          </cell>
          <cell r="J3313">
            <v>-10740292.880000001</v>
          </cell>
          <cell r="K3313">
            <v>-10662506.48</v>
          </cell>
        </row>
        <row r="3314">
          <cell r="F3314">
            <v>-12723457.5</v>
          </cell>
          <cell r="G3314">
            <v>0</v>
          </cell>
          <cell r="H3314">
            <v>-12723457.5</v>
          </cell>
          <cell r="I3314">
            <v>0</v>
          </cell>
          <cell r="J3314">
            <v>-12723457.5</v>
          </cell>
          <cell r="K3314">
            <v>-1133674.08</v>
          </cell>
        </row>
        <row r="3315">
          <cell r="F3315">
            <v>-238785649.53999999</v>
          </cell>
          <cell r="G3315">
            <v>0</v>
          </cell>
          <cell r="H3315">
            <v>-238785649.53999999</v>
          </cell>
          <cell r="I3315">
            <v>0</v>
          </cell>
          <cell r="J3315">
            <v>-238785649.53999999</v>
          </cell>
          <cell r="K3315">
            <v>-64207582.490000002</v>
          </cell>
        </row>
        <row r="3316"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-3385.47</v>
          </cell>
        </row>
        <row r="3317">
          <cell r="F3317">
            <v>-5147169.3</v>
          </cell>
          <cell r="G3317">
            <v>0</v>
          </cell>
          <cell r="H3317">
            <v>-5147169.3</v>
          </cell>
          <cell r="I3317">
            <v>0</v>
          </cell>
          <cell r="J3317">
            <v>-5147169.3</v>
          </cell>
          <cell r="K3317">
            <v>-6080769.8799999999</v>
          </cell>
        </row>
        <row r="3318">
          <cell r="F3318">
            <v>-1752506.44</v>
          </cell>
          <cell r="G3318">
            <v>0</v>
          </cell>
          <cell r="H3318">
            <v>-1752506.44</v>
          </cell>
          <cell r="I3318">
            <v>0</v>
          </cell>
          <cell r="J3318">
            <v>-1752506.44</v>
          </cell>
          <cell r="K3318">
            <v>-1163843.8799999999</v>
          </cell>
        </row>
        <row r="3319"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-1.1599999999999999</v>
          </cell>
        </row>
        <row r="3320">
          <cell r="F3320">
            <v>-7312500</v>
          </cell>
          <cell r="G3320">
            <v>0</v>
          </cell>
          <cell r="H3320">
            <v>-7312500</v>
          </cell>
          <cell r="I3320">
            <v>0</v>
          </cell>
          <cell r="J3320">
            <v>-7312500</v>
          </cell>
          <cell r="K3320">
            <v>0</v>
          </cell>
        </row>
        <row r="3321">
          <cell r="F3321">
            <v>-910799.66</v>
          </cell>
          <cell r="G3321">
            <v>0</v>
          </cell>
          <cell r="H3321">
            <v>-910799.66</v>
          </cell>
          <cell r="I3321">
            <v>0</v>
          </cell>
          <cell r="J3321">
            <v>-910799.66</v>
          </cell>
          <cell r="K3321">
            <v>0</v>
          </cell>
        </row>
        <row r="3322">
          <cell r="F3322">
            <v>-848188.58</v>
          </cell>
          <cell r="G3322">
            <v>0</v>
          </cell>
          <cell r="H3322">
            <v>-848188.58</v>
          </cell>
          <cell r="I3322">
            <v>0</v>
          </cell>
          <cell r="J3322">
            <v>-848188.58</v>
          </cell>
          <cell r="K3322">
            <v>0</v>
          </cell>
        </row>
        <row r="3323">
          <cell r="F3323">
            <v>45799.65</v>
          </cell>
          <cell r="G3323">
            <v>0</v>
          </cell>
          <cell r="H3323">
            <v>45799.65</v>
          </cell>
          <cell r="I3323">
            <v>0</v>
          </cell>
          <cell r="J3323">
            <v>45799.65</v>
          </cell>
          <cell r="K3323">
            <v>-293591.18</v>
          </cell>
        </row>
        <row r="3324"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-75759.33</v>
          </cell>
        </row>
        <row r="3325"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-7602774.9199999999</v>
          </cell>
        </row>
        <row r="3326"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-3480464567.2199998</v>
          </cell>
        </row>
        <row r="3327">
          <cell r="F3327">
            <v>-10054682710.309999</v>
          </cell>
          <cell r="G3327">
            <v>0</v>
          </cell>
          <cell r="H3327">
            <v>-10054682710.309999</v>
          </cell>
          <cell r="I3327">
            <v>0</v>
          </cell>
          <cell r="J3327">
            <v>-10054682710.309999</v>
          </cell>
          <cell r="K3327">
            <v>-1678459723.48</v>
          </cell>
        </row>
        <row r="3328"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-330771</v>
          </cell>
        </row>
        <row r="3329">
          <cell r="F3329">
            <v>4866824.1399999997</v>
          </cell>
          <cell r="G3329">
            <v>0</v>
          </cell>
          <cell r="H3329">
            <v>4866824.1399999997</v>
          </cell>
          <cell r="I3329">
            <v>0</v>
          </cell>
          <cell r="J3329">
            <v>4866824.1399999997</v>
          </cell>
          <cell r="K3329">
            <v>-3838002.07</v>
          </cell>
        </row>
        <row r="3330">
          <cell r="F3330">
            <v>188742466.58000001</v>
          </cell>
          <cell r="G3330">
            <v>0</v>
          </cell>
          <cell r="H3330">
            <v>188742466.58000001</v>
          </cell>
          <cell r="I3330">
            <v>0</v>
          </cell>
          <cell r="J3330">
            <v>188742466.58000001</v>
          </cell>
          <cell r="K3330">
            <v>109810058.73999999</v>
          </cell>
        </row>
        <row r="3331">
          <cell r="F3331">
            <v>-15373.8</v>
          </cell>
          <cell r="G3331">
            <v>0</v>
          </cell>
          <cell r="H3331">
            <v>-15373.8</v>
          </cell>
          <cell r="I3331">
            <v>0</v>
          </cell>
          <cell r="J3331">
            <v>-15373.8</v>
          </cell>
          <cell r="K3331">
            <v>0</v>
          </cell>
        </row>
        <row r="3332">
          <cell r="F3332">
            <v>30075965.890000001</v>
          </cell>
          <cell r="G3332">
            <v>0</v>
          </cell>
          <cell r="H3332">
            <v>30075965.890000001</v>
          </cell>
          <cell r="I3332">
            <v>0</v>
          </cell>
          <cell r="J3332">
            <v>30075965.890000001</v>
          </cell>
          <cell r="K3332">
            <v>23867463.940000001</v>
          </cell>
        </row>
        <row r="3333">
          <cell r="F3333">
            <v>35580346334.330002</v>
          </cell>
          <cell r="G3333">
            <v>0</v>
          </cell>
          <cell r="H3333">
            <v>35580346334.330002</v>
          </cell>
          <cell r="I3333">
            <v>0</v>
          </cell>
          <cell r="J3333">
            <v>35580346334.330002</v>
          </cell>
          <cell r="K3333">
            <v>39248122888.459999</v>
          </cell>
        </row>
        <row r="3334">
          <cell r="F3334">
            <v>3839062.5</v>
          </cell>
          <cell r="G3334">
            <v>0</v>
          </cell>
          <cell r="H3334">
            <v>3839062.5</v>
          </cell>
          <cell r="I3334">
            <v>0</v>
          </cell>
          <cell r="J3334">
            <v>3839062.5</v>
          </cell>
          <cell r="K3334">
            <v>96774.31</v>
          </cell>
        </row>
        <row r="3335">
          <cell r="F3335">
            <v>-45.34</v>
          </cell>
          <cell r="G3335">
            <v>0</v>
          </cell>
          <cell r="H3335">
            <v>-45.34</v>
          </cell>
          <cell r="I3335">
            <v>0</v>
          </cell>
          <cell r="J3335">
            <v>-45.34</v>
          </cell>
          <cell r="K3335">
            <v>-35.979999999999997</v>
          </cell>
        </row>
        <row r="3336">
          <cell r="F3336">
            <v>-73125000</v>
          </cell>
          <cell r="G3336">
            <v>0</v>
          </cell>
          <cell r="H3336">
            <v>-73125000</v>
          </cell>
          <cell r="I3336">
            <v>0</v>
          </cell>
          <cell r="J3336">
            <v>-73125000</v>
          </cell>
          <cell r="K3336">
            <v>-87045000</v>
          </cell>
        </row>
        <row r="3337">
          <cell r="F3337">
            <v>275147608.61000001</v>
          </cell>
          <cell r="G3337">
            <v>0</v>
          </cell>
          <cell r="H3337">
            <v>275147608.61000001</v>
          </cell>
          <cell r="I3337">
            <v>0</v>
          </cell>
          <cell r="J3337">
            <v>275147608.61000001</v>
          </cell>
          <cell r="K3337">
            <v>112237591.75</v>
          </cell>
        </row>
        <row r="3338">
          <cell r="F3338">
            <v>-284145645.70999998</v>
          </cell>
          <cell r="G3338">
            <v>0</v>
          </cell>
          <cell r="H3338">
            <v>-284145645.70999998</v>
          </cell>
          <cell r="I3338">
            <v>0</v>
          </cell>
          <cell r="J3338">
            <v>-284145645.70999998</v>
          </cell>
          <cell r="K3338">
            <v>-111827716.58</v>
          </cell>
        </row>
        <row r="3339">
          <cell r="F3339">
            <v>-579259636.31999707</v>
          </cell>
          <cell r="G3339">
            <v>0</v>
          </cell>
          <cell r="H3339">
            <v>-579259636.31999707</v>
          </cell>
          <cell r="I3339">
            <v>0</v>
          </cell>
          <cell r="J3339">
            <v>-579259636.31999707</v>
          </cell>
          <cell r="K3339">
            <v>-3950814073.6100235</v>
          </cell>
        </row>
        <row r="3340">
          <cell r="F3340">
            <v>-1659989.09</v>
          </cell>
          <cell r="G3340">
            <v>0</v>
          </cell>
          <cell r="H3340">
            <v>-1659989.09</v>
          </cell>
          <cell r="I3340">
            <v>0</v>
          </cell>
          <cell r="J3340">
            <v>-1659989.09</v>
          </cell>
          <cell r="K3340">
            <v>-102723.34</v>
          </cell>
        </row>
        <row r="3341">
          <cell r="F3341">
            <v>-1820051.77</v>
          </cell>
          <cell r="G3341">
            <v>0</v>
          </cell>
          <cell r="H3341">
            <v>-1820051.77</v>
          </cell>
          <cell r="I3341">
            <v>0</v>
          </cell>
          <cell r="J3341">
            <v>-1820051.77</v>
          </cell>
          <cell r="K3341">
            <v>-1767031.5</v>
          </cell>
        </row>
        <row r="3342">
          <cell r="F3342">
            <v>-1307792.3600000001</v>
          </cell>
          <cell r="G3342">
            <v>0</v>
          </cell>
          <cell r="H3342">
            <v>-1307792.3600000001</v>
          </cell>
          <cell r="I3342">
            <v>0</v>
          </cell>
          <cell r="J3342">
            <v>-1307792.3600000001</v>
          </cell>
          <cell r="K3342">
            <v>0</v>
          </cell>
        </row>
        <row r="3343"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</row>
        <row r="3344"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</row>
        <row r="3345"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</row>
        <row r="3346"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</row>
        <row r="3347"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</row>
        <row r="3348"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</row>
        <row r="3349"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</row>
        <row r="3350"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</row>
        <row r="3351"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</row>
        <row r="3352"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</row>
        <row r="3353"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</row>
        <row r="3354"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</row>
        <row r="3355"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</row>
        <row r="3356"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</row>
        <row r="3357"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</row>
        <row r="3358"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</row>
        <row r="3359"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</row>
        <row r="3360"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</row>
        <row r="3361"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</row>
        <row r="3362"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</row>
        <row r="3363"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</row>
        <row r="3364"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</row>
        <row r="3365"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</row>
        <row r="3366"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</row>
        <row r="3367"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</row>
        <row r="3368"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</row>
        <row r="3369"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</row>
        <row r="3370"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</row>
        <row r="3371"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</row>
        <row r="3372"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</row>
        <row r="3373"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</row>
        <row r="3374"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</row>
        <row r="3375"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</row>
        <row r="3376"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</row>
        <row r="3377"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</row>
        <row r="3378"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</row>
        <row r="3379"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</row>
        <row r="3380"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</row>
        <row r="3381"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</row>
        <row r="3382"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</row>
        <row r="3383"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</row>
        <row r="3384"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</row>
        <row r="3385"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</row>
        <row r="3386"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</row>
        <row r="3387"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</row>
        <row r="3388"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</row>
        <row r="3389"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</row>
        <row r="3390"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</row>
        <row r="3391"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</row>
        <row r="3392"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</row>
        <row r="3393"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</row>
        <row r="3394"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</row>
        <row r="3395"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</row>
        <row r="3396"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</row>
        <row r="3397"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</row>
        <row r="3398"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</row>
        <row r="3399"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</row>
        <row r="3400"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</row>
        <row r="3401"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</row>
        <row r="3402"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</row>
        <row r="3403">
          <cell r="F3403">
            <v>-195856.75</v>
          </cell>
          <cell r="G3403">
            <v>0</v>
          </cell>
          <cell r="H3403">
            <v>-195856.75</v>
          </cell>
          <cell r="I3403">
            <v>0</v>
          </cell>
          <cell r="J3403">
            <v>-195856.75</v>
          </cell>
          <cell r="K3403">
            <v>-16771.099999999999</v>
          </cell>
        </row>
        <row r="3404">
          <cell r="F3404">
            <v>-46836.56</v>
          </cell>
          <cell r="G3404">
            <v>0</v>
          </cell>
          <cell r="H3404">
            <v>-46836.56</v>
          </cell>
          <cell r="I3404">
            <v>0</v>
          </cell>
          <cell r="J3404">
            <v>-46836.56</v>
          </cell>
          <cell r="K3404">
            <v>-53158.96</v>
          </cell>
        </row>
        <row r="3405"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-960070.51</v>
          </cell>
        </row>
        <row r="3406"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-38409374.969999999</v>
          </cell>
        </row>
        <row r="3407"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-425969.25</v>
          </cell>
        </row>
        <row r="3408"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-4627919.5199999996</v>
          </cell>
        </row>
        <row r="3409"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-78937768.180000007</v>
          </cell>
        </row>
        <row r="3410"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  <cell r="K3410">
            <v>-168659140.08000001</v>
          </cell>
        </row>
        <row r="3411"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  <cell r="K3411">
            <v>-173374928.97999999</v>
          </cell>
        </row>
        <row r="3412"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  <cell r="K3412">
            <v>-1121575</v>
          </cell>
        </row>
        <row r="3413"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-340300</v>
          </cell>
        </row>
        <row r="3414"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-24992.98</v>
          </cell>
        </row>
        <row r="3415"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-739512.58</v>
          </cell>
        </row>
        <row r="3416"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-39815418.259999998</v>
          </cell>
        </row>
        <row r="3417"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-225896826.58000001</v>
          </cell>
        </row>
        <row r="3418"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-84651955.890000001</v>
          </cell>
        </row>
        <row r="3419">
          <cell r="F3419">
            <v>0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  <cell r="K3419">
            <v>-199247521.22999999</v>
          </cell>
        </row>
        <row r="3420"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-234024.1</v>
          </cell>
        </row>
        <row r="3421">
          <cell r="F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  <cell r="K3421">
            <v>-275144.98</v>
          </cell>
        </row>
        <row r="3422"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-102733352.7</v>
          </cell>
        </row>
        <row r="3423"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-19944333.25</v>
          </cell>
        </row>
        <row r="3424"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-16350.53</v>
          </cell>
        </row>
        <row r="3425"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-10405974.869999999</v>
          </cell>
        </row>
        <row r="3426"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  <cell r="K3426">
            <v>-41427448.759999998</v>
          </cell>
        </row>
        <row r="3427"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  <cell r="K3427">
            <v>-679750</v>
          </cell>
        </row>
        <row r="3428"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  <cell r="K3428">
            <v>-34378285.390000001</v>
          </cell>
        </row>
        <row r="3429"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-15456035.220000001</v>
          </cell>
        </row>
        <row r="3430"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-264908884.49000001</v>
          </cell>
        </row>
        <row r="3431">
          <cell r="F3431">
            <v>-1842908.9</v>
          </cell>
          <cell r="G3431">
            <v>0</v>
          </cell>
          <cell r="H3431">
            <v>-1842908.9</v>
          </cell>
          <cell r="I3431">
            <v>0</v>
          </cell>
          <cell r="J3431">
            <v>-1842908.9</v>
          </cell>
          <cell r="K3431">
            <v>0</v>
          </cell>
        </row>
        <row r="3432">
          <cell r="F3432">
            <v>-2153457.38</v>
          </cell>
          <cell r="G3432">
            <v>0</v>
          </cell>
          <cell r="H3432">
            <v>-2153457.38</v>
          </cell>
          <cell r="I3432">
            <v>0</v>
          </cell>
          <cell r="J3432">
            <v>-2153457.38</v>
          </cell>
          <cell r="K3432">
            <v>0</v>
          </cell>
        </row>
        <row r="3433">
          <cell r="F3433">
            <v>-1399162.56</v>
          </cell>
          <cell r="G3433">
            <v>0</v>
          </cell>
          <cell r="H3433">
            <v>-1399162.56</v>
          </cell>
          <cell r="I3433">
            <v>0</v>
          </cell>
          <cell r="J3433">
            <v>-1399162.56</v>
          </cell>
          <cell r="K3433">
            <v>0</v>
          </cell>
        </row>
        <row r="3434">
          <cell r="F3434">
            <v>-4727409.57</v>
          </cell>
          <cell r="G3434">
            <v>0</v>
          </cell>
          <cell r="H3434">
            <v>-4727409.57</v>
          </cell>
          <cell r="I3434">
            <v>0</v>
          </cell>
          <cell r="J3434">
            <v>-4727409.57</v>
          </cell>
          <cell r="K3434">
            <v>0</v>
          </cell>
        </row>
        <row r="3435">
          <cell r="F3435">
            <v>-27929322.129999999</v>
          </cell>
          <cell r="G3435">
            <v>0</v>
          </cell>
          <cell r="H3435">
            <v>-27929322.129999999</v>
          </cell>
          <cell r="I3435">
            <v>0</v>
          </cell>
          <cell r="J3435">
            <v>-27929322.129999999</v>
          </cell>
          <cell r="K3435">
            <v>0</v>
          </cell>
        </row>
        <row r="3436">
          <cell r="F3436">
            <v>-216138879.59</v>
          </cell>
          <cell r="G3436">
            <v>0</v>
          </cell>
          <cell r="H3436">
            <v>-216138879.59</v>
          </cell>
          <cell r="I3436">
            <v>0</v>
          </cell>
          <cell r="J3436">
            <v>-216138879.59</v>
          </cell>
          <cell r="K3436">
            <v>0</v>
          </cell>
        </row>
        <row r="3437">
          <cell r="F3437">
            <v>-99254237.989999995</v>
          </cell>
          <cell r="G3437">
            <v>0</v>
          </cell>
          <cell r="H3437">
            <v>-99254237.989999995</v>
          </cell>
          <cell r="I3437">
            <v>0</v>
          </cell>
          <cell r="J3437">
            <v>-99254237.989999995</v>
          </cell>
          <cell r="K3437">
            <v>0</v>
          </cell>
        </row>
        <row r="3438">
          <cell r="F3438">
            <v>-212279.6</v>
          </cell>
          <cell r="G3438">
            <v>0</v>
          </cell>
          <cell r="H3438">
            <v>-212279.6</v>
          </cell>
          <cell r="I3438">
            <v>0</v>
          </cell>
          <cell r="J3438">
            <v>-212279.6</v>
          </cell>
          <cell r="K3438">
            <v>0</v>
          </cell>
        </row>
        <row r="3439">
          <cell r="F3439">
            <v>-23000</v>
          </cell>
          <cell r="G3439">
            <v>0</v>
          </cell>
          <cell r="H3439">
            <v>-23000</v>
          </cell>
          <cell r="I3439">
            <v>0</v>
          </cell>
          <cell r="J3439">
            <v>-23000</v>
          </cell>
          <cell r="K3439">
            <v>0</v>
          </cell>
        </row>
        <row r="3440">
          <cell r="F3440">
            <v>-48901437.990000002</v>
          </cell>
          <cell r="G3440">
            <v>0</v>
          </cell>
          <cell r="H3440">
            <v>-48901437.990000002</v>
          </cell>
          <cell r="I3440">
            <v>0</v>
          </cell>
          <cell r="J3440">
            <v>-48901437.990000002</v>
          </cell>
          <cell r="K3440">
            <v>0</v>
          </cell>
        </row>
        <row r="3441">
          <cell r="F3441">
            <v>-237705275.13</v>
          </cell>
          <cell r="G3441">
            <v>0</v>
          </cell>
          <cell r="H3441">
            <v>-237705275.13</v>
          </cell>
          <cell r="I3441">
            <v>0</v>
          </cell>
          <cell r="J3441">
            <v>-237705275.13</v>
          </cell>
          <cell r="K3441">
            <v>0</v>
          </cell>
        </row>
        <row r="3442">
          <cell r="F3442">
            <v>-1739358.35</v>
          </cell>
          <cell r="G3442">
            <v>0</v>
          </cell>
          <cell r="H3442">
            <v>-1739358.35</v>
          </cell>
          <cell r="I3442">
            <v>0</v>
          </cell>
          <cell r="J3442">
            <v>-1739358.35</v>
          </cell>
          <cell r="K3442">
            <v>0</v>
          </cell>
        </row>
        <row r="3443">
          <cell r="F3443">
            <v>-678660.82</v>
          </cell>
          <cell r="G3443">
            <v>0</v>
          </cell>
          <cell r="H3443">
            <v>-678660.82</v>
          </cell>
          <cell r="I3443">
            <v>0</v>
          </cell>
          <cell r="J3443">
            <v>-678660.82</v>
          </cell>
          <cell r="K3443">
            <v>0</v>
          </cell>
        </row>
        <row r="3444">
          <cell r="F3444">
            <v>-17274150.27</v>
          </cell>
          <cell r="G3444">
            <v>0</v>
          </cell>
          <cell r="H3444">
            <v>-17274150.27</v>
          </cell>
          <cell r="I3444">
            <v>0</v>
          </cell>
          <cell r="J3444">
            <v>-17274150.27</v>
          </cell>
          <cell r="K3444">
            <v>0</v>
          </cell>
        </row>
        <row r="3445">
          <cell r="F3445">
            <v>-47342046.380000003</v>
          </cell>
          <cell r="G3445">
            <v>0</v>
          </cell>
          <cell r="H3445">
            <v>-47342046.380000003</v>
          </cell>
          <cell r="I3445">
            <v>0</v>
          </cell>
          <cell r="J3445">
            <v>-47342046.380000003</v>
          </cell>
          <cell r="K3445">
            <v>0</v>
          </cell>
        </row>
        <row r="3446">
          <cell r="F3446">
            <v>-1316429.8899999999</v>
          </cell>
          <cell r="G3446">
            <v>0</v>
          </cell>
          <cell r="H3446">
            <v>-1316429.8899999999</v>
          </cell>
          <cell r="I3446">
            <v>0</v>
          </cell>
          <cell r="J3446">
            <v>-1316429.8899999999</v>
          </cell>
          <cell r="K3446">
            <v>0</v>
          </cell>
        </row>
        <row r="3447">
          <cell r="F3447">
            <v>-231421713.74000001</v>
          </cell>
          <cell r="G3447">
            <v>0</v>
          </cell>
          <cell r="H3447">
            <v>-231421713.74000001</v>
          </cell>
          <cell r="I3447">
            <v>0</v>
          </cell>
          <cell r="J3447">
            <v>-231421713.74000001</v>
          </cell>
          <cell r="K3447">
            <v>0</v>
          </cell>
        </row>
        <row r="3448">
          <cell r="F3448">
            <v>-15190045.859999999</v>
          </cell>
          <cell r="G3448">
            <v>0</v>
          </cell>
          <cell r="H3448">
            <v>-15190045.859999999</v>
          </cell>
          <cell r="I3448">
            <v>0</v>
          </cell>
          <cell r="J3448">
            <v>-15190045.859999999</v>
          </cell>
          <cell r="K3448">
            <v>0</v>
          </cell>
        </row>
        <row r="3449">
          <cell r="F3449">
            <v>-11098925.369999999</v>
          </cell>
          <cell r="G3449">
            <v>0</v>
          </cell>
          <cell r="H3449">
            <v>-11098925.369999999</v>
          </cell>
          <cell r="I3449">
            <v>0</v>
          </cell>
          <cell r="J3449">
            <v>-11098925.369999999</v>
          </cell>
          <cell r="K3449">
            <v>0</v>
          </cell>
        </row>
        <row r="3450">
          <cell r="F3450">
            <v>-11917220.26</v>
          </cell>
          <cell r="G3450">
            <v>0</v>
          </cell>
          <cell r="H3450">
            <v>-11917220.26</v>
          </cell>
          <cell r="I3450">
            <v>0</v>
          </cell>
          <cell r="J3450">
            <v>-11917220.26</v>
          </cell>
          <cell r="K3450">
            <v>0</v>
          </cell>
        </row>
        <row r="3451">
          <cell r="F3451">
            <v>-8830695</v>
          </cell>
          <cell r="G3451">
            <v>0</v>
          </cell>
          <cell r="H3451">
            <v>-8830695</v>
          </cell>
          <cell r="I3451">
            <v>0</v>
          </cell>
          <cell r="J3451">
            <v>-8830695</v>
          </cell>
          <cell r="K3451">
            <v>0</v>
          </cell>
        </row>
        <row r="3452">
          <cell r="F3452">
            <v>-57000</v>
          </cell>
          <cell r="G3452">
            <v>0</v>
          </cell>
          <cell r="H3452">
            <v>-57000</v>
          </cell>
          <cell r="I3452">
            <v>0</v>
          </cell>
          <cell r="J3452">
            <v>-57000</v>
          </cell>
          <cell r="K3452">
            <v>0</v>
          </cell>
        </row>
        <row r="3453">
          <cell r="F3453">
            <v>-32229629.879999999</v>
          </cell>
          <cell r="G3453">
            <v>0</v>
          </cell>
          <cell r="H3453">
            <v>-32229629.879999999</v>
          </cell>
          <cell r="I3453">
            <v>0</v>
          </cell>
          <cell r="J3453">
            <v>-32229629.879999999</v>
          </cell>
          <cell r="K3453">
            <v>0</v>
          </cell>
        </row>
        <row r="3454">
          <cell r="F3454">
            <v>-4580088.17</v>
          </cell>
          <cell r="G3454">
            <v>0</v>
          </cell>
          <cell r="H3454">
            <v>-4580088.17</v>
          </cell>
          <cell r="I3454">
            <v>0</v>
          </cell>
          <cell r="J3454">
            <v>-4580088.17</v>
          </cell>
          <cell r="K3454">
            <v>0</v>
          </cell>
        </row>
        <row r="3455">
          <cell r="F3455">
            <v>-60441483.770000003</v>
          </cell>
          <cell r="G3455">
            <v>0</v>
          </cell>
          <cell r="H3455">
            <v>-60441483.770000003</v>
          </cell>
          <cell r="I3455">
            <v>0</v>
          </cell>
          <cell r="J3455">
            <v>-60441483.770000003</v>
          </cell>
          <cell r="K3455">
            <v>0</v>
          </cell>
        </row>
        <row r="3456">
          <cell r="F3456">
            <v>-25000</v>
          </cell>
          <cell r="G3456">
            <v>0</v>
          </cell>
          <cell r="H3456">
            <v>-25000</v>
          </cell>
          <cell r="I3456">
            <v>0</v>
          </cell>
          <cell r="J3456">
            <v>-25000</v>
          </cell>
          <cell r="K3456">
            <v>0</v>
          </cell>
        </row>
        <row r="3457">
          <cell r="F3457">
            <v>-4380092713.2200003</v>
          </cell>
          <cell r="G3457">
            <v>0</v>
          </cell>
          <cell r="H3457">
            <v>-4380092713.2200003</v>
          </cell>
          <cell r="I3457">
            <v>0</v>
          </cell>
          <cell r="J3457">
            <v>-4380092713.2200003</v>
          </cell>
          <cell r="K3457">
            <v>0</v>
          </cell>
        </row>
        <row r="3458">
          <cell r="F3458">
            <v>-2379262</v>
          </cell>
          <cell r="G3458">
            <v>0</v>
          </cell>
          <cell r="H3458">
            <v>-2379262</v>
          </cell>
          <cell r="I3458">
            <v>0</v>
          </cell>
          <cell r="J3458">
            <v>-2379262</v>
          </cell>
          <cell r="K3458">
            <v>0</v>
          </cell>
        </row>
        <row r="3459">
          <cell r="F3459">
            <v>-4035691.82</v>
          </cell>
          <cell r="G3459">
            <v>0</v>
          </cell>
          <cell r="H3459">
            <v>-4035691.82</v>
          </cell>
          <cell r="I3459">
            <v>0</v>
          </cell>
          <cell r="J3459">
            <v>-4035691.82</v>
          </cell>
          <cell r="K3459">
            <v>0</v>
          </cell>
        </row>
        <row r="3460">
          <cell r="F3460">
            <v>-42454954.399999999</v>
          </cell>
          <cell r="G3460">
            <v>0</v>
          </cell>
          <cell r="H3460">
            <v>-42454954.399999999</v>
          </cell>
          <cell r="I3460">
            <v>0</v>
          </cell>
          <cell r="J3460">
            <v>-42454954.399999999</v>
          </cell>
          <cell r="K3460">
            <v>0</v>
          </cell>
        </row>
        <row r="3461">
          <cell r="F3461">
            <v>-1683283.69</v>
          </cell>
          <cell r="G3461">
            <v>0</v>
          </cell>
          <cell r="H3461">
            <v>-1683283.69</v>
          </cell>
          <cell r="I3461">
            <v>0</v>
          </cell>
          <cell r="J3461">
            <v>-1683283.69</v>
          </cell>
          <cell r="K3461">
            <v>0</v>
          </cell>
        </row>
        <row r="3462">
          <cell r="F3462">
            <v>-239525473.46000001</v>
          </cell>
          <cell r="G3462">
            <v>0</v>
          </cell>
          <cell r="H3462">
            <v>-239525473.46000001</v>
          </cell>
          <cell r="I3462">
            <v>0</v>
          </cell>
          <cell r="J3462">
            <v>-239525473.46000001</v>
          </cell>
          <cell r="K3462">
            <v>0</v>
          </cell>
        </row>
        <row r="3463">
          <cell r="F3463">
            <v>-297311</v>
          </cell>
          <cell r="G3463">
            <v>0</v>
          </cell>
          <cell r="H3463">
            <v>-297311</v>
          </cell>
          <cell r="I3463">
            <v>0</v>
          </cell>
          <cell r="J3463">
            <v>-297311</v>
          </cell>
          <cell r="K3463">
            <v>0</v>
          </cell>
        </row>
        <row r="3464">
          <cell r="F3464">
            <v>-32441752.030000001</v>
          </cell>
          <cell r="G3464">
            <v>0</v>
          </cell>
          <cell r="H3464">
            <v>-32441752.030000001</v>
          </cell>
          <cell r="I3464">
            <v>0</v>
          </cell>
          <cell r="J3464">
            <v>-32441752.030000001</v>
          </cell>
          <cell r="K3464">
            <v>0</v>
          </cell>
        </row>
        <row r="3465"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</row>
        <row r="3466"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</row>
        <row r="3467"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</row>
        <row r="3468"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</row>
        <row r="3469"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</row>
        <row r="3470"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</row>
        <row r="3471"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</row>
        <row r="3472"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</row>
        <row r="3473"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</row>
        <row r="3474"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</row>
        <row r="3475"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  <cell r="K3475">
            <v>0</v>
          </cell>
        </row>
        <row r="3476"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</row>
        <row r="3477"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</row>
        <row r="3478">
          <cell r="F3478">
            <v>68240374.069999993</v>
          </cell>
          <cell r="G3478">
            <v>0</v>
          </cell>
          <cell r="H3478">
            <v>68240374.069999993</v>
          </cell>
          <cell r="I3478">
            <v>0</v>
          </cell>
          <cell r="J3478">
            <v>68240374.069999993</v>
          </cell>
          <cell r="K3478">
            <v>-11596138.74</v>
          </cell>
        </row>
        <row r="3479">
          <cell r="F3479">
            <v>1076943.6499999999</v>
          </cell>
          <cell r="G3479">
            <v>0</v>
          </cell>
          <cell r="H3479">
            <v>1076943.6499999999</v>
          </cell>
          <cell r="I3479">
            <v>0</v>
          </cell>
          <cell r="J3479">
            <v>1076943.6499999999</v>
          </cell>
          <cell r="K3479">
            <v>0</v>
          </cell>
        </row>
        <row r="3480">
          <cell r="F3480">
            <v>-893731.55</v>
          </cell>
          <cell r="G3480">
            <v>0</v>
          </cell>
          <cell r="H3480">
            <v>-893731.55</v>
          </cell>
          <cell r="I3480">
            <v>0</v>
          </cell>
          <cell r="J3480">
            <v>-893731.55</v>
          </cell>
          <cell r="K3480">
            <v>-1899580.9</v>
          </cell>
        </row>
        <row r="3481">
          <cell r="F3481">
            <v>1282085.58</v>
          </cell>
          <cell r="G3481">
            <v>0</v>
          </cell>
          <cell r="H3481">
            <v>1282085.58</v>
          </cell>
          <cell r="I3481">
            <v>0</v>
          </cell>
          <cell r="J3481">
            <v>1282085.58</v>
          </cell>
          <cell r="K3481">
            <v>5963.57</v>
          </cell>
        </row>
        <row r="3482"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</row>
        <row r="3483">
          <cell r="F3483">
            <v>-8396302.5099999998</v>
          </cell>
          <cell r="G3483">
            <v>0</v>
          </cell>
          <cell r="H3483">
            <v>-8396302.5099999998</v>
          </cell>
          <cell r="I3483">
            <v>0</v>
          </cell>
          <cell r="J3483">
            <v>-8396302.5099999998</v>
          </cell>
          <cell r="K3483">
            <v>-13952304.16</v>
          </cell>
        </row>
        <row r="3484">
          <cell r="F3484">
            <v>-47970627.869999997</v>
          </cell>
          <cell r="G3484">
            <v>0</v>
          </cell>
          <cell r="H3484">
            <v>-47970627.869999997</v>
          </cell>
          <cell r="I3484">
            <v>0</v>
          </cell>
          <cell r="J3484">
            <v>-47970627.869999997</v>
          </cell>
          <cell r="K3484">
            <v>-8577827.9800000004</v>
          </cell>
        </row>
        <row r="3485">
          <cell r="F3485">
            <v>-446144912.06999999</v>
          </cell>
          <cell r="G3485">
            <v>0</v>
          </cell>
          <cell r="H3485">
            <v>-446144912.06999999</v>
          </cell>
          <cell r="I3485">
            <v>0</v>
          </cell>
          <cell r="J3485">
            <v>-446144912.06999999</v>
          </cell>
          <cell r="K3485">
            <v>-346730472.26999998</v>
          </cell>
        </row>
        <row r="3486">
          <cell r="F3486">
            <v>0</v>
          </cell>
          <cell r="G3486">
            <v>0</v>
          </cell>
          <cell r="H3486">
            <v>0</v>
          </cell>
          <cell r="I3486">
            <v>0</v>
          </cell>
          <cell r="J3486">
            <v>0</v>
          </cell>
          <cell r="K3486">
            <v>0</v>
          </cell>
        </row>
        <row r="3487">
          <cell r="F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  <cell r="K3487">
            <v>-12209.98</v>
          </cell>
        </row>
        <row r="3488">
          <cell r="F3488">
            <v>-67293.55</v>
          </cell>
          <cell r="G3488">
            <v>0</v>
          </cell>
          <cell r="H3488">
            <v>-67293.55</v>
          </cell>
          <cell r="I3488">
            <v>0</v>
          </cell>
          <cell r="J3488">
            <v>-67293.55</v>
          </cell>
          <cell r="K3488">
            <v>-268793.40999999997</v>
          </cell>
        </row>
        <row r="3489">
          <cell r="F3489">
            <v>1952.65</v>
          </cell>
          <cell r="G3489">
            <v>0</v>
          </cell>
          <cell r="H3489">
            <v>1952.65</v>
          </cell>
          <cell r="I3489">
            <v>0</v>
          </cell>
          <cell r="J3489">
            <v>1952.65</v>
          </cell>
          <cell r="K3489">
            <v>11126.32</v>
          </cell>
        </row>
        <row r="3490"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</row>
        <row r="3491">
          <cell r="F3491">
            <v>-4657504</v>
          </cell>
          <cell r="G3491">
            <v>0</v>
          </cell>
          <cell r="H3491">
            <v>-4657504</v>
          </cell>
          <cell r="I3491">
            <v>0</v>
          </cell>
          <cell r="J3491">
            <v>-4657504</v>
          </cell>
          <cell r="K3491">
            <v>-50943367.829999998</v>
          </cell>
        </row>
        <row r="3492">
          <cell r="F3492">
            <v>-5341858.93</v>
          </cell>
          <cell r="G3492">
            <v>0</v>
          </cell>
          <cell r="H3492">
            <v>-5341858.93</v>
          </cell>
          <cell r="I3492">
            <v>0</v>
          </cell>
          <cell r="J3492">
            <v>-5341858.93</v>
          </cell>
          <cell r="K3492">
            <v>-3397858.96</v>
          </cell>
        </row>
        <row r="3493">
          <cell r="F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</row>
        <row r="3494"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</row>
        <row r="3495">
          <cell r="F3495">
            <v>-489217.83</v>
          </cell>
          <cell r="G3495">
            <v>0</v>
          </cell>
          <cell r="H3495">
            <v>-489217.83</v>
          </cell>
          <cell r="I3495">
            <v>0</v>
          </cell>
          <cell r="J3495">
            <v>-489217.83</v>
          </cell>
          <cell r="K3495">
            <v>-41982.61</v>
          </cell>
        </row>
        <row r="3496">
          <cell r="F3496">
            <v>2471531.4</v>
          </cell>
          <cell r="G3496">
            <v>0</v>
          </cell>
          <cell r="H3496">
            <v>2471531.4</v>
          </cell>
          <cell r="I3496">
            <v>0</v>
          </cell>
          <cell r="J3496">
            <v>2471531.4</v>
          </cell>
          <cell r="K3496">
            <v>710001.6</v>
          </cell>
        </row>
        <row r="3497">
          <cell r="F3497">
            <v>-121349.77</v>
          </cell>
          <cell r="G3497">
            <v>0</v>
          </cell>
          <cell r="H3497">
            <v>-121349.77</v>
          </cell>
          <cell r="I3497">
            <v>0</v>
          </cell>
          <cell r="J3497">
            <v>-121349.77</v>
          </cell>
          <cell r="K3497">
            <v>-107993.39</v>
          </cell>
        </row>
        <row r="3498"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</row>
        <row r="3499">
          <cell r="F3499">
            <v>-242307</v>
          </cell>
          <cell r="G3499">
            <v>0</v>
          </cell>
          <cell r="H3499">
            <v>-242307</v>
          </cell>
          <cell r="I3499">
            <v>0</v>
          </cell>
          <cell r="J3499">
            <v>-242307</v>
          </cell>
          <cell r="K3499">
            <v>0</v>
          </cell>
        </row>
        <row r="3500">
          <cell r="F3500">
            <v>-21536963.390000001</v>
          </cell>
          <cell r="G3500">
            <v>0</v>
          </cell>
          <cell r="H3500">
            <v>-21536963.390000001</v>
          </cell>
          <cell r="I3500">
            <v>0</v>
          </cell>
          <cell r="J3500">
            <v>-21536963.390000001</v>
          </cell>
          <cell r="K3500">
            <v>0</v>
          </cell>
        </row>
        <row r="3501"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</row>
        <row r="3502">
          <cell r="F3502">
            <v>0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  <cell r="K3502">
            <v>0</v>
          </cell>
        </row>
        <row r="3503"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-9146.11</v>
          </cell>
        </row>
        <row r="3504">
          <cell r="F3504">
            <v>-77724.820000000007</v>
          </cell>
          <cell r="G3504">
            <v>0</v>
          </cell>
          <cell r="H3504">
            <v>-77724.820000000007</v>
          </cell>
          <cell r="I3504">
            <v>0</v>
          </cell>
          <cell r="J3504">
            <v>-77724.820000000007</v>
          </cell>
          <cell r="K3504">
            <v>-354805.01</v>
          </cell>
        </row>
        <row r="3505"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-82637.73</v>
          </cell>
        </row>
        <row r="3506">
          <cell r="F3506">
            <v>8427.44</v>
          </cell>
          <cell r="G3506">
            <v>0</v>
          </cell>
          <cell r="H3506">
            <v>8427.44</v>
          </cell>
          <cell r="I3506">
            <v>0</v>
          </cell>
          <cell r="J3506">
            <v>8427.44</v>
          </cell>
          <cell r="K3506">
            <v>7590.56</v>
          </cell>
        </row>
        <row r="3507"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  <cell r="K3507">
            <v>0</v>
          </cell>
        </row>
        <row r="3508">
          <cell r="F3508">
            <v>0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  <cell r="K3508">
            <v>-452404.41</v>
          </cell>
        </row>
        <row r="3509"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</row>
        <row r="3510">
          <cell r="F3510">
            <v>0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  <cell r="K3510">
            <v>0</v>
          </cell>
        </row>
        <row r="3511">
          <cell r="F3511">
            <v>-4024228.37</v>
          </cell>
          <cell r="G3511">
            <v>0</v>
          </cell>
          <cell r="H3511">
            <v>-4024228.37</v>
          </cell>
          <cell r="I3511">
            <v>0</v>
          </cell>
          <cell r="J3511">
            <v>-4024228.37</v>
          </cell>
          <cell r="K3511">
            <v>0</v>
          </cell>
        </row>
        <row r="3512"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  <cell r="K3512">
            <v>0</v>
          </cell>
        </row>
        <row r="3513"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  <cell r="K3513">
            <v>-21041873.899999999</v>
          </cell>
        </row>
        <row r="3514">
          <cell r="F3514">
            <v>31098.61</v>
          </cell>
          <cell r="G3514">
            <v>0</v>
          </cell>
          <cell r="H3514">
            <v>31098.61</v>
          </cell>
          <cell r="I3514">
            <v>0</v>
          </cell>
          <cell r="J3514">
            <v>31098.61</v>
          </cell>
          <cell r="K3514">
            <v>-14764905.76</v>
          </cell>
        </row>
        <row r="3515"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</row>
        <row r="3516"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</row>
        <row r="3517"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-6966892.6399999997</v>
          </cell>
        </row>
        <row r="3518">
          <cell r="F3518">
            <v>-1403609007.1099999</v>
          </cell>
          <cell r="G3518">
            <v>0</v>
          </cell>
          <cell r="H3518">
            <v>-1403609007.1099999</v>
          </cell>
          <cell r="I3518">
            <v>0</v>
          </cell>
          <cell r="J3518">
            <v>-1403609007.1099999</v>
          </cell>
          <cell r="K3518">
            <v>0</v>
          </cell>
        </row>
        <row r="3519"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  <cell r="K3519">
            <v>-792151.99</v>
          </cell>
        </row>
        <row r="3520">
          <cell r="F3520">
            <v>-69825184.420000002</v>
          </cell>
          <cell r="G3520">
            <v>0</v>
          </cell>
          <cell r="H3520">
            <v>-69825184.420000002</v>
          </cell>
          <cell r="I3520">
            <v>0</v>
          </cell>
          <cell r="J3520">
            <v>-69825184.420000002</v>
          </cell>
          <cell r="K3520">
            <v>0</v>
          </cell>
        </row>
        <row r="3521">
          <cell r="F3521">
            <v>-3965147.53</v>
          </cell>
          <cell r="G3521">
            <v>0</v>
          </cell>
          <cell r="H3521">
            <v>-3965147.53</v>
          </cell>
          <cell r="I3521">
            <v>0</v>
          </cell>
          <cell r="J3521">
            <v>-3965147.53</v>
          </cell>
          <cell r="K3521">
            <v>0</v>
          </cell>
        </row>
        <row r="3522">
          <cell r="F3522">
            <v>-43000</v>
          </cell>
          <cell r="G3522">
            <v>0</v>
          </cell>
          <cell r="H3522">
            <v>-43000</v>
          </cell>
          <cell r="I3522">
            <v>0</v>
          </cell>
          <cell r="J3522">
            <v>-43000</v>
          </cell>
          <cell r="K3522">
            <v>0</v>
          </cell>
        </row>
        <row r="3523">
          <cell r="F3523">
            <v>-1671864636.79</v>
          </cell>
          <cell r="G3523">
            <v>0</v>
          </cell>
          <cell r="H3523">
            <v>-1671864636.79</v>
          </cell>
          <cell r="I3523">
            <v>0</v>
          </cell>
          <cell r="J3523">
            <v>-1671864636.79</v>
          </cell>
          <cell r="K3523">
            <v>0</v>
          </cell>
        </row>
        <row r="3524">
          <cell r="F3524">
            <v>-15093.8</v>
          </cell>
          <cell r="G3524">
            <v>0</v>
          </cell>
          <cell r="H3524">
            <v>-15093.8</v>
          </cell>
          <cell r="I3524">
            <v>0</v>
          </cell>
          <cell r="J3524">
            <v>-15093.8</v>
          </cell>
          <cell r="K3524">
            <v>0</v>
          </cell>
        </row>
        <row r="3525">
          <cell r="F3525">
            <v>5326828.8</v>
          </cell>
          <cell r="G3525">
            <v>0</v>
          </cell>
          <cell r="H3525">
            <v>5326828.8</v>
          </cell>
          <cell r="I3525">
            <v>0</v>
          </cell>
          <cell r="J3525">
            <v>5326828.8</v>
          </cell>
          <cell r="K3525">
            <v>14357475.960000001</v>
          </cell>
        </row>
        <row r="3526"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-32000000000</v>
          </cell>
        </row>
        <row r="3527">
          <cell r="F3527">
            <v>-42937308.5</v>
          </cell>
          <cell r="G3527">
            <v>0</v>
          </cell>
          <cell r="H3527">
            <v>-42937308.5</v>
          </cell>
          <cell r="I3527">
            <v>0</v>
          </cell>
          <cell r="J3527">
            <v>-42937308.5</v>
          </cell>
          <cell r="K3527">
            <v>0</v>
          </cell>
        </row>
        <row r="3528">
          <cell r="F3528">
            <v>-32504879.850000001</v>
          </cell>
          <cell r="G3528">
            <v>0</v>
          </cell>
          <cell r="H3528">
            <v>-32504879.850000001</v>
          </cell>
          <cell r="I3528">
            <v>0</v>
          </cell>
          <cell r="J3528">
            <v>-32504879.850000001</v>
          </cell>
          <cell r="K3528">
            <v>-61831251.579999998</v>
          </cell>
        </row>
        <row r="3529">
          <cell r="F3529">
            <v>1777022.25</v>
          </cell>
          <cell r="G3529">
            <v>0</v>
          </cell>
          <cell r="H3529">
            <v>1777022.25</v>
          </cell>
          <cell r="I3529">
            <v>0</v>
          </cell>
          <cell r="J3529">
            <v>1777022.25</v>
          </cell>
          <cell r="K3529">
            <v>-68000</v>
          </cell>
        </row>
        <row r="3530">
          <cell r="F3530">
            <v>167967</v>
          </cell>
          <cell r="G3530">
            <v>0</v>
          </cell>
          <cell r="H3530">
            <v>167967</v>
          </cell>
          <cell r="I3530">
            <v>0</v>
          </cell>
          <cell r="J3530">
            <v>167967</v>
          </cell>
          <cell r="K3530">
            <v>-2547694.44</v>
          </cell>
        </row>
        <row r="3531">
          <cell r="F3531">
            <v>64000</v>
          </cell>
          <cell r="G3531">
            <v>0</v>
          </cell>
          <cell r="H3531">
            <v>64000</v>
          </cell>
          <cell r="I3531">
            <v>0</v>
          </cell>
          <cell r="J3531">
            <v>64000</v>
          </cell>
          <cell r="K3531">
            <v>-205627147.94</v>
          </cell>
        </row>
        <row r="3532">
          <cell r="F3532">
            <v>1034150.93</v>
          </cell>
          <cell r="G3532">
            <v>0</v>
          </cell>
          <cell r="H3532">
            <v>1034150.93</v>
          </cell>
          <cell r="I3532">
            <v>0</v>
          </cell>
          <cell r="J3532">
            <v>1034150.93</v>
          </cell>
          <cell r="K3532">
            <v>285938.46999999997</v>
          </cell>
        </row>
        <row r="3533">
          <cell r="F3533">
            <v>68400</v>
          </cell>
          <cell r="G3533">
            <v>0</v>
          </cell>
          <cell r="H3533">
            <v>68400</v>
          </cell>
          <cell r="I3533">
            <v>0</v>
          </cell>
          <cell r="J3533">
            <v>68400</v>
          </cell>
          <cell r="K3533">
            <v>-2748038.37</v>
          </cell>
        </row>
        <row r="3534">
          <cell r="F3534">
            <v>-429571556.85000002</v>
          </cell>
          <cell r="G3534">
            <v>0</v>
          </cell>
          <cell r="H3534">
            <v>-429571556.85000002</v>
          </cell>
          <cell r="I3534">
            <v>0</v>
          </cell>
          <cell r="J3534">
            <v>-429571556.85000002</v>
          </cell>
          <cell r="K3534">
            <v>-511158913.01999998</v>
          </cell>
        </row>
        <row r="3535">
          <cell r="F3535">
            <v>-1742241.42</v>
          </cell>
          <cell r="G3535">
            <v>0</v>
          </cell>
          <cell r="H3535">
            <v>-1742241.42</v>
          </cell>
          <cell r="I3535">
            <v>0</v>
          </cell>
          <cell r="J3535">
            <v>-1742241.42</v>
          </cell>
          <cell r="K3535">
            <v>-299997.08</v>
          </cell>
        </row>
        <row r="3536">
          <cell r="F3536">
            <v>-5229398.54</v>
          </cell>
          <cell r="G3536">
            <v>0</v>
          </cell>
          <cell r="H3536">
            <v>-5229398.54</v>
          </cell>
          <cell r="I3536">
            <v>0</v>
          </cell>
          <cell r="J3536">
            <v>-5229398.54</v>
          </cell>
          <cell r="K3536">
            <v>0</v>
          </cell>
        </row>
        <row r="3537"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</row>
        <row r="3538">
          <cell r="F3538">
            <v>-1752907.06</v>
          </cell>
          <cell r="G3538">
            <v>0</v>
          </cell>
          <cell r="H3538">
            <v>-1752907.06</v>
          </cell>
          <cell r="I3538">
            <v>0</v>
          </cell>
          <cell r="J3538">
            <v>-1752907.06</v>
          </cell>
          <cell r="K3538">
            <v>-1973944.7</v>
          </cell>
        </row>
        <row r="3539">
          <cell r="F3539">
            <v>50000</v>
          </cell>
          <cell r="G3539">
            <v>0</v>
          </cell>
          <cell r="H3539">
            <v>50000</v>
          </cell>
          <cell r="I3539">
            <v>0</v>
          </cell>
          <cell r="J3539">
            <v>50000</v>
          </cell>
          <cell r="K3539">
            <v>0</v>
          </cell>
        </row>
        <row r="3540">
          <cell r="F3540">
            <v>13650</v>
          </cell>
          <cell r="G3540">
            <v>0</v>
          </cell>
          <cell r="H3540">
            <v>13650</v>
          </cell>
          <cell r="I3540">
            <v>0</v>
          </cell>
          <cell r="J3540">
            <v>13650</v>
          </cell>
          <cell r="K3540">
            <v>0</v>
          </cell>
        </row>
        <row r="3541"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</row>
        <row r="3542"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</row>
        <row r="3543"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  <cell r="K3543">
            <v>0</v>
          </cell>
        </row>
        <row r="3544">
          <cell r="F3544">
            <v>-233464.21</v>
          </cell>
          <cell r="G3544">
            <v>0</v>
          </cell>
          <cell r="H3544">
            <v>-233464.21</v>
          </cell>
          <cell r="I3544">
            <v>0</v>
          </cell>
          <cell r="J3544">
            <v>-233464.21</v>
          </cell>
          <cell r="K3544">
            <v>-41004233.119999997</v>
          </cell>
        </row>
        <row r="3545">
          <cell r="F3545">
            <v>-16427168.98</v>
          </cell>
          <cell r="G3545">
            <v>0</v>
          </cell>
          <cell r="H3545">
            <v>-16427168.98</v>
          </cell>
          <cell r="I3545">
            <v>0</v>
          </cell>
          <cell r="J3545">
            <v>-16427168.98</v>
          </cell>
          <cell r="K3545">
            <v>-16407099.98</v>
          </cell>
        </row>
        <row r="3546"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</row>
        <row r="3547"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</row>
        <row r="3548"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</row>
        <row r="3549"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</row>
        <row r="3550"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</row>
        <row r="3551">
          <cell r="F3551">
            <v>-2500</v>
          </cell>
          <cell r="G3551">
            <v>0</v>
          </cell>
          <cell r="H3551">
            <v>-2500</v>
          </cell>
          <cell r="I3551">
            <v>0</v>
          </cell>
          <cell r="J3551">
            <v>-2500</v>
          </cell>
          <cell r="K3551">
            <v>805414.02</v>
          </cell>
        </row>
        <row r="3552"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</row>
        <row r="3553"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</row>
        <row r="3554">
          <cell r="F3554">
            <v>-37017800</v>
          </cell>
          <cell r="G3554">
            <v>0</v>
          </cell>
          <cell r="H3554">
            <v>-37017800</v>
          </cell>
          <cell r="I3554">
            <v>0</v>
          </cell>
          <cell r="J3554">
            <v>-37017800</v>
          </cell>
          <cell r="K3554">
            <v>-37024050</v>
          </cell>
        </row>
        <row r="3555">
          <cell r="F3555">
            <v>8980</v>
          </cell>
          <cell r="G3555">
            <v>0</v>
          </cell>
          <cell r="H3555">
            <v>8980</v>
          </cell>
          <cell r="I3555">
            <v>0</v>
          </cell>
          <cell r="J3555">
            <v>8980</v>
          </cell>
          <cell r="K3555">
            <v>1808614.55</v>
          </cell>
        </row>
        <row r="3556"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</row>
        <row r="3557"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</row>
        <row r="3558">
          <cell r="F3558">
            <v>-57068500</v>
          </cell>
          <cell r="G3558">
            <v>0</v>
          </cell>
          <cell r="H3558">
            <v>-57068500</v>
          </cell>
          <cell r="I3558">
            <v>0</v>
          </cell>
          <cell r="J3558">
            <v>-57068500</v>
          </cell>
          <cell r="K3558">
            <v>-57068500</v>
          </cell>
        </row>
        <row r="3559">
          <cell r="F3559">
            <v>-12131997</v>
          </cell>
          <cell r="G3559">
            <v>0</v>
          </cell>
          <cell r="H3559">
            <v>-12131997</v>
          </cell>
          <cell r="I3559">
            <v>0</v>
          </cell>
          <cell r="J3559">
            <v>-12131997</v>
          </cell>
          <cell r="K3559">
            <v>0</v>
          </cell>
        </row>
        <row r="3560">
          <cell r="F3560">
            <v>-85067763.049999997</v>
          </cell>
          <cell r="G3560">
            <v>0</v>
          </cell>
          <cell r="H3560">
            <v>-85067763.049999997</v>
          </cell>
          <cell r="I3560">
            <v>0</v>
          </cell>
          <cell r="J3560">
            <v>-85067763.049999997</v>
          </cell>
          <cell r="K3560">
            <v>0</v>
          </cell>
        </row>
        <row r="3561">
          <cell r="F3561">
            <v>-566073526.54999995</v>
          </cell>
          <cell r="G3561">
            <v>0</v>
          </cell>
          <cell r="H3561">
            <v>-566073526.54999995</v>
          </cell>
          <cell r="I3561">
            <v>0</v>
          </cell>
          <cell r="J3561">
            <v>-566073526.54999995</v>
          </cell>
          <cell r="K3561">
            <v>0</v>
          </cell>
        </row>
        <row r="3562"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</row>
        <row r="3563">
          <cell r="F3563">
            <v>-360548476.69</v>
          </cell>
          <cell r="G3563">
            <v>0</v>
          </cell>
          <cell r="H3563">
            <v>-360548476.69</v>
          </cell>
          <cell r="I3563">
            <v>0</v>
          </cell>
          <cell r="J3563">
            <v>-360548476.69</v>
          </cell>
          <cell r="K3563">
            <v>-36239354.060000002</v>
          </cell>
        </row>
        <row r="3564">
          <cell r="F3564">
            <v>17542837.210000001</v>
          </cell>
          <cell r="G3564">
            <v>0</v>
          </cell>
          <cell r="H3564">
            <v>17542837.210000001</v>
          </cell>
          <cell r="I3564">
            <v>0</v>
          </cell>
          <cell r="J3564">
            <v>17542837.210000001</v>
          </cell>
          <cell r="K3564">
            <v>30000</v>
          </cell>
        </row>
        <row r="3565">
          <cell r="F3565">
            <v>3426412.78</v>
          </cell>
          <cell r="G3565">
            <v>0</v>
          </cell>
          <cell r="H3565">
            <v>3426412.78</v>
          </cell>
          <cell r="I3565">
            <v>0</v>
          </cell>
          <cell r="J3565">
            <v>3426412.78</v>
          </cell>
          <cell r="K3565">
            <v>603700</v>
          </cell>
        </row>
        <row r="3566">
          <cell r="F3566">
            <v>17100</v>
          </cell>
          <cell r="G3566">
            <v>0</v>
          </cell>
          <cell r="H3566">
            <v>17100</v>
          </cell>
          <cell r="I3566">
            <v>0</v>
          </cell>
          <cell r="J3566">
            <v>17100</v>
          </cell>
          <cell r="K3566">
            <v>0</v>
          </cell>
        </row>
        <row r="3567">
          <cell r="F3567">
            <v>75901.289999999994</v>
          </cell>
          <cell r="G3567">
            <v>0</v>
          </cell>
          <cell r="H3567">
            <v>75901.289999999994</v>
          </cell>
          <cell r="I3567">
            <v>0</v>
          </cell>
          <cell r="J3567">
            <v>75901.289999999994</v>
          </cell>
          <cell r="K3567">
            <v>0</v>
          </cell>
        </row>
        <row r="3568">
          <cell r="F3568">
            <v>-103008214.79000001</v>
          </cell>
          <cell r="G3568">
            <v>0</v>
          </cell>
          <cell r="H3568">
            <v>-103008214.79000001</v>
          </cell>
          <cell r="I3568">
            <v>0</v>
          </cell>
          <cell r="J3568">
            <v>-103008214.79000001</v>
          </cell>
          <cell r="K3568">
            <v>0</v>
          </cell>
        </row>
        <row r="3569">
          <cell r="F3569">
            <v>-3850.06</v>
          </cell>
          <cell r="G3569">
            <v>0</v>
          </cell>
          <cell r="H3569">
            <v>-3850.06</v>
          </cell>
          <cell r="I3569">
            <v>0</v>
          </cell>
          <cell r="J3569">
            <v>-3850.06</v>
          </cell>
          <cell r="K3569">
            <v>-3850.06</v>
          </cell>
        </row>
        <row r="3570"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  <cell r="K3570">
            <v>-14918612.18</v>
          </cell>
        </row>
        <row r="3571">
          <cell r="F3571">
            <v>-529475429.77999997</v>
          </cell>
          <cell r="G3571">
            <v>0</v>
          </cell>
          <cell r="H3571">
            <v>-529475429.77999997</v>
          </cell>
          <cell r="I3571">
            <v>0</v>
          </cell>
          <cell r="J3571">
            <v>-529475429.77999997</v>
          </cell>
          <cell r="K3571">
            <v>-213360322.90000001</v>
          </cell>
        </row>
        <row r="3572">
          <cell r="F3572">
            <v>-2178710.15</v>
          </cell>
          <cell r="G3572">
            <v>0</v>
          </cell>
          <cell r="H3572">
            <v>-2178710.15</v>
          </cell>
          <cell r="I3572">
            <v>0</v>
          </cell>
          <cell r="J3572">
            <v>-2178710.15</v>
          </cell>
          <cell r="K3572">
            <v>-75630290.769999996</v>
          </cell>
        </row>
        <row r="3573">
          <cell r="F3573">
            <v>-1186487.5</v>
          </cell>
          <cell r="G3573">
            <v>0</v>
          </cell>
          <cell r="H3573">
            <v>-1186487.5</v>
          </cell>
          <cell r="I3573">
            <v>0</v>
          </cell>
          <cell r="J3573">
            <v>-1186487.5</v>
          </cell>
          <cell r="K3573">
            <v>-11346897.310000001</v>
          </cell>
        </row>
        <row r="3574">
          <cell r="F3574">
            <v>88850</v>
          </cell>
          <cell r="G3574">
            <v>0</v>
          </cell>
          <cell r="H3574">
            <v>88850</v>
          </cell>
          <cell r="I3574">
            <v>0</v>
          </cell>
          <cell r="J3574">
            <v>88850</v>
          </cell>
          <cell r="K3574">
            <v>86000</v>
          </cell>
        </row>
        <row r="3575"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-160600</v>
          </cell>
        </row>
        <row r="3576"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</row>
        <row r="3577">
          <cell r="F3577">
            <v>2276483.39</v>
          </cell>
          <cell r="G3577">
            <v>0</v>
          </cell>
          <cell r="H3577">
            <v>2276483.39</v>
          </cell>
          <cell r="I3577">
            <v>0</v>
          </cell>
          <cell r="J3577">
            <v>2276483.39</v>
          </cell>
          <cell r="K3577">
            <v>1200735</v>
          </cell>
        </row>
        <row r="3578">
          <cell r="F3578">
            <v>-52605083.990000002</v>
          </cell>
          <cell r="G3578">
            <v>0</v>
          </cell>
          <cell r="H3578">
            <v>-52605083.990000002</v>
          </cell>
          <cell r="I3578">
            <v>0</v>
          </cell>
          <cell r="J3578">
            <v>-52605083.990000002</v>
          </cell>
          <cell r="K3578">
            <v>-33837464.93</v>
          </cell>
        </row>
        <row r="3579">
          <cell r="F3579">
            <v>-100</v>
          </cell>
          <cell r="G3579">
            <v>0</v>
          </cell>
          <cell r="H3579">
            <v>-100</v>
          </cell>
          <cell r="I3579">
            <v>0</v>
          </cell>
          <cell r="J3579">
            <v>-100</v>
          </cell>
          <cell r="K3579">
            <v>-100</v>
          </cell>
        </row>
        <row r="3580"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  <cell r="K3580">
            <v>0</v>
          </cell>
        </row>
        <row r="3581">
          <cell r="F3581">
            <v>-51464717.899999999</v>
          </cell>
          <cell r="G3581">
            <v>0</v>
          </cell>
          <cell r="H3581">
            <v>-51464717.899999999</v>
          </cell>
          <cell r="I3581">
            <v>0</v>
          </cell>
          <cell r="J3581">
            <v>-51464717.899999999</v>
          </cell>
          <cell r="K3581">
            <v>-46026068.560000002</v>
          </cell>
        </row>
        <row r="3582">
          <cell r="F3582">
            <v>-136025188.34999999</v>
          </cell>
          <cell r="G3582">
            <v>0</v>
          </cell>
          <cell r="H3582">
            <v>-136025188.34999999</v>
          </cell>
          <cell r="I3582">
            <v>0</v>
          </cell>
          <cell r="J3582">
            <v>-136025188.34999999</v>
          </cell>
          <cell r="K3582">
            <v>-158523553.93000001</v>
          </cell>
        </row>
        <row r="3583">
          <cell r="F3583">
            <v>-12479918.130000001</v>
          </cell>
          <cell r="G3583">
            <v>0</v>
          </cell>
          <cell r="H3583">
            <v>-12479918.130000001</v>
          </cell>
          <cell r="I3583">
            <v>0</v>
          </cell>
          <cell r="J3583">
            <v>-12479918.130000001</v>
          </cell>
          <cell r="K3583">
            <v>-4283793.92</v>
          </cell>
        </row>
        <row r="3584">
          <cell r="F3584">
            <v>-103807743.75</v>
          </cell>
          <cell r="G3584">
            <v>0</v>
          </cell>
          <cell r="H3584">
            <v>-103807743.75</v>
          </cell>
          <cell r="I3584">
            <v>0</v>
          </cell>
          <cell r="J3584">
            <v>-103807743.75</v>
          </cell>
          <cell r="K3584">
            <v>0</v>
          </cell>
        </row>
        <row r="3585">
          <cell r="F3585">
            <v>34986.050000000003</v>
          </cell>
          <cell r="G3585">
            <v>0</v>
          </cell>
          <cell r="H3585">
            <v>34986.050000000003</v>
          </cell>
          <cell r="I3585">
            <v>0</v>
          </cell>
          <cell r="J3585">
            <v>34986.050000000003</v>
          </cell>
          <cell r="K3585">
            <v>5902653.0499999998</v>
          </cell>
        </row>
        <row r="3586">
          <cell r="F3586">
            <v>260608.32</v>
          </cell>
          <cell r="G3586">
            <v>0</v>
          </cell>
          <cell r="H3586">
            <v>260608.32</v>
          </cell>
          <cell r="I3586">
            <v>0</v>
          </cell>
          <cell r="J3586">
            <v>260608.32</v>
          </cell>
          <cell r="K3586">
            <v>260608.32</v>
          </cell>
        </row>
        <row r="3587"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</row>
        <row r="3588"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  <cell r="K3588">
            <v>0</v>
          </cell>
        </row>
        <row r="3589"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</row>
        <row r="3590">
          <cell r="F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</row>
        <row r="3591">
          <cell r="F3591">
            <v>0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</row>
        <row r="3592">
          <cell r="F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</row>
        <row r="3593">
          <cell r="F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</row>
        <row r="3594"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</row>
        <row r="3595"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  <cell r="K3595">
            <v>0</v>
          </cell>
        </row>
        <row r="3596"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  <cell r="K3596">
            <v>0</v>
          </cell>
        </row>
        <row r="3597"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</row>
        <row r="3598"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</row>
        <row r="3599"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</row>
        <row r="3600"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</row>
        <row r="3601"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</row>
        <row r="3602"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</row>
        <row r="3603"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  <cell r="K3603">
            <v>0</v>
          </cell>
        </row>
        <row r="3604"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  <cell r="K3604">
            <v>0</v>
          </cell>
        </row>
        <row r="3605">
          <cell r="F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</row>
        <row r="3606"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</row>
        <row r="3607"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  <cell r="K3607">
            <v>0</v>
          </cell>
        </row>
        <row r="3608"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  <cell r="K3608">
            <v>0</v>
          </cell>
        </row>
        <row r="3609"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</row>
        <row r="3610"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  <cell r="K3610">
            <v>0</v>
          </cell>
        </row>
        <row r="3611">
          <cell r="F3611">
            <v>0</v>
          </cell>
          <cell r="G3611">
            <v>0</v>
          </cell>
          <cell r="H3611">
            <v>0</v>
          </cell>
          <cell r="I3611">
            <v>0</v>
          </cell>
          <cell r="J3611">
            <v>0</v>
          </cell>
          <cell r="K3611">
            <v>0</v>
          </cell>
        </row>
        <row r="3612"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  <cell r="K3612">
            <v>0</v>
          </cell>
        </row>
        <row r="3613"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</row>
        <row r="3614">
          <cell r="F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</row>
        <row r="3615"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</row>
        <row r="3616">
          <cell r="F3616">
            <v>-6232606.2000000002</v>
          </cell>
          <cell r="G3616">
            <v>0</v>
          </cell>
          <cell r="H3616">
            <v>-6232606.2000000002</v>
          </cell>
          <cell r="I3616">
            <v>0</v>
          </cell>
          <cell r="J3616">
            <v>-6232606.2000000002</v>
          </cell>
          <cell r="K3616">
            <v>-81105640.489999995</v>
          </cell>
        </row>
        <row r="3617"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</row>
        <row r="3618"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</row>
        <row r="3619"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</row>
        <row r="3620"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</row>
        <row r="3621"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</row>
        <row r="3622">
          <cell r="F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</row>
        <row r="3623"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</row>
        <row r="3624">
          <cell r="F3624">
            <v>0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</row>
        <row r="3625">
          <cell r="F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</row>
        <row r="3626"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  <cell r="K3626">
            <v>0</v>
          </cell>
        </row>
        <row r="3627">
          <cell r="F3627">
            <v>0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  <cell r="K3627">
            <v>0</v>
          </cell>
        </row>
        <row r="3628">
          <cell r="F3628">
            <v>0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</row>
        <row r="3629"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</row>
        <row r="3630">
          <cell r="F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</row>
        <row r="3631"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  <cell r="K3631">
            <v>0</v>
          </cell>
        </row>
        <row r="3632">
          <cell r="F3632">
            <v>0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</row>
        <row r="3633"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</row>
        <row r="3634">
          <cell r="F3634">
            <v>3437.22</v>
          </cell>
          <cell r="G3634">
            <v>0</v>
          </cell>
          <cell r="H3634">
            <v>3437.22</v>
          </cell>
          <cell r="I3634">
            <v>0</v>
          </cell>
          <cell r="J3634">
            <v>3437.22</v>
          </cell>
          <cell r="K3634">
            <v>0</v>
          </cell>
        </row>
        <row r="3635">
          <cell r="F3635">
            <v>-17.190000000000001</v>
          </cell>
          <cell r="G3635">
            <v>0</v>
          </cell>
          <cell r="H3635">
            <v>-17.190000000000001</v>
          </cell>
          <cell r="I3635">
            <v>0</v>
          </cell>
          <cell r="J3635">
            <v>-17.190000000000001</v>
          </cell>
          <cell r="K3635">
            <v>0</v>
          </cell>
        </row>
        <row r="3636"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</row>
        <row r="3637">
          <cell r="F3637">
            <v>-171769544.61000001</v>
          </cell>
          <cell r="G3637">
            <v>0</v>
          </cell>
          <cell r="H3637">
            <v>-171769544.61000001</v>
          </cell>
          <cell r="I3637">
            <v>0</v>
          </cell>
          <cell r="J3637">
            <v>-171769544.61000001</v>
          </cell>
          <cell r="K3637">
            <v>-730330343.67999995</v>
          </cell>
        </row>
        <row r="3638">
          <cell r="F3638">
            <v>-395270.28</v>
          </cell>
          <cell r="G3638">
            <v>0</v>
          </cell>
          <cell r="H3638">
            <v>-395270.28</v>
          </cell>
          <cell r="I3638">
            <v>0</v>
          </cell>
          <cell r="J3638">
            <v>-395270.28</v>
          </cell>
          <cell r="K3638">
            <v>-1301608.98</v>
          </cell>
        </row>
        <row r="3639">
          <cell r="F3639">
            <v>-231222956.53999999</v>
          </cell>
          <cell r="G3639">
            <v>0</v>
          </cell>
          <cell r="H3639">
            <v>-231222956.53999999</v>
          </cell>
          <cell r="I3639">
            <v>0</v>
          </cell>
          <cell r="J3639">
            <v>-231222956.53999999</v>
          </cell>
          <cell r="K3639">
            <v>0</v>
          </cell>
        </row>
        <row r="3640">
          <cell r="F3640">
            <v>-14625</v>
          </cell>
          <cell r="G3640">
            <v>0</v>
          </cell>
          <cell r="H3640">
            <v>-14625</v>
          </cell>
          <cell r="I3640">
            <v>0</v>
          </cell>
          <cell r="J3640">
            <v>-14625</v>
          </cell>
          <cell r="K3640">
            <v>-11606</v>
          </cell>
        </row>
        <row r="3641">
          <cell r="F3641">
            <v>-1771476.53</v>
          </cell>
          <cell r="G3641">
            <v>0</v>
          </cell>
          <cell r="H3641">
            <v>-1771476.53</v>
          </cell>
          <cell r="I3641">
            <v>0</v>
          </cell>
          <cell r="J3641">
            <v>-1771476.53</v>
          </cell>
          <cell r="K3641">
            <v>-536293.53</v>
          </cell>
        </row>
        <row r="3642">
          <cell r="F3642">
            <v>-16207.43</v>
          </cell>
          <cell r="G3642">
            <v>0</v>
          </cell>
          <cell r="H3642">
            <v>-16207.43</v>
          </cell>
          <cell r="I3642">
            <v>0</v>
          </cell>
          <cell r="J3642">
            <v>-16207.43</v>
          </cell>
          <cell r="K3642">
            <v>-2385.0300000000002</v>
          </cell>
        </row>
        <row r="3643"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</row>
        <row r="3644">
          <cell r="F3644">
            <v>0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</row>
        <row r="3645">
          <cell r="F3645">
            <v>14744925</v>
          </cell>
          <cell r="G3645">
            <v>0</v>
          </cell>
          <cell r="H3645">
            <v>14744925</v>
          </cell>
          <cell r="I3645">
            <v>0</v>
          </cell>
          <cell r="J3645">
            <v>14744925</v>
          </cell>
          <cell r="K3645">
            <v>-465672.18</v>
          </cell>
        </row>
        <row r="3646">
          <cell r="F3646">
            <v>-3021437.25</v>
          </cell>
          <cell r="G3646">
            <v>0</v>
          </cell>
          <cell r="H3646">
            <v>-3021437.25</v>
          </cell>
          <cell r="I3646">
            <v>0</v>
          </cell>
          <cell r="J3646">
            <v>-3021437.25</v>
          </cell>
          <cell r="K3646">
            <v>-2554118.4900000002</v>
          </cell>
        </row>
        <row r="3647">
          <cell r="F3647">
            <v>-2718960.08</v>
          </cell>
          <cell r="G3647">
            <v>0</v>
          </cell>
          <cell r="H3647">
            <v>-2718960.08</v>
          </cell>
          <cell r="I3647">
            <v>0</v>
          </cell>
          <cell r="J3647">
            <v>-2718960.08</v>
          </cell>
          <cell r="K3647">
            <v>-3589136.93</v>
          </cell>
        </row>
        <row r="3648">
          <cell r="F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-17409</v>
          </cell>
        </row>
        <row r="3649"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</row>
        <row r="3650">
          <cell r="F3650">
            <v>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</row>
        <row r="3651">
          <cell r="F3651">
            <v>0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</row>
        <row r="3652">
          <cell r="F3652">
            <v>-12419269958.630005</v>
          </cell>
          <cell r="G3652">
            <v>0</v>
          </cell>
          <cell r="H3652">
            <v>-12419269958.630005</v>
          </cell>
          <cell r="I3652">
            <v>0</v>
          </cell>
          <cell r="J3652">
            <v>-12419269958.630005</v>
          </cell>
          <cell r="K3652">
            <v>-36317554062.719986</v>
          </cell>
        </row>
        <row r="3653">
          <cell r="F3653">
            <v>-12998529594.950003</v>
          </cell>
          <cell r="G3653">
            <v>0</v>
          </cell>
          <cell r="H3653">
            <v>-12998529594.950003</v>
          </cell>
          <cell r="I3653">
            <v>0</v>
          </cell>
          <cell r="J3653">
            <v>-12998529594.950003</v>
          </cell>
          <cell r="K3653">
            <v>-40268368136.330009</v>
          </cell>
        </row>
        <row r="3655">
          <cell r="F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-546000000</v>
          </cell>
        </row>
        <row r="3656">
          <cell r="F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  <cell r="K3656">
            <v>-546000000</v>
          </cell>
        </row>
        <row r="3657"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-546000000</v>
          </cell>
        </row>
        <row r="3659">
          <cell r="F3659">
            <v>0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-32108230.5</v>
          </cell>
        </row>
        <row r="3660">
          <cell r="F3660">
            <v>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-32108230.5</v>
          </cell>
        </row>
        <row r="3661">
          <cell r="F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-32108230.5</v>
          </cell>
        </row>
        <row r="3663"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</row>
        <row r="3665">
          <cell r="F3665">
            <v>-20426545.449999999</v>
          </cell>
          <cell r="G3665">
            <v>0</v>
          </cell>
          <cell r="H3665">
            <v>-20426545.449999999</v>
          </cell>
          <cell r="I3665">
            <v>0</v>
          </cell>
          <cell r="J3665">
            <v>-20426545.449999999</v>
          </cell>
          <cell r="K3665">
            <v>-42453436.07</v>
          </cell>
        </row>
        <row r="3666">
          <cell r="F3666">
            <v>-20426545.449999999</v>
          </cell>
          <cell r="G3666">
            <v>0</v>
          </cell>
          <cell r="H3666">
            <v>-20426545.449999999</v>
          </cell>
          <cell r="I3666">
            <v>0</v>
          </cell>
          <cell r="J3666">
            <v>-20426545.449999999</v>
          </cell>
          <cell r="K3666">
            <v>-42453436.07</v>
          </cell>
        </row>
        <row r="3667">
          <cell r="F3667">
            <v>-20426545.449999999</v>
          </cell>
          <cell r="G3667">
            <v>0</v>
          </cell>
          <cell r="H3667">
            <v>-20426545.449999999</v>
          </cell>
          <cell r="I3667">
            <v>0</v>
          </cell>
          <cell r="J3667">
            <v>-20426545.449999999</v>
          </cell>
          <cell r="K3667">
            <v>-42453436.07</v>
          </cell>
        </row>
        <row r="3669">
          <cell r="F3669">
            <v>-75000000000</v>
          </cell>
          <cell r="G3669">
            <v>0</v>
          </cell>
          <cell r="H3669">
            <v>-75000000000</v>
          </cell>
          <cell r="I3669">
            <v>0</v>
          </cell>
          <cell r="J3669">
            <v>-75000000000</v>
          </cell>
          <cell r="K3669">
            <v>0</v>
          </cell>
        </row>
        <row r="3670">
          <cell r="F3670">
            <v>0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</row>
        <row r="3671">
          <cell r="F3671">
            <v>-75000000000</v>
          </cell>
          <cell r="G3671">
            <v>0</v>
          </cell>
          <cell r="H3671">
            <v>-75000000000</v>
          </cell>
          <cell r="I3671">
            <v>0</v>
          </cell>
          <cell r="J3671">
            <v>-75000000000</v>
          </cell>
          <cell r="K3671">
            <v>0</v>
          </cell>
        </row>
        <row r="3672">
          <cell r="F3672">
            <v>-75000000000</v>
          </cell>
          <cell r="G3672">
            <v>0</v>
          </cell>
          <cell r="H3672">
            <v>-75000000000</v>
          </cell>
          <cell r="I3672">
            <v>0</v>
          </cell>
          <cell r="J3672">
            <v>-75000000000</v>
          </cell>
          <cell r="K3672">
            <v>0</v>
          </cell>
        </row>
        <row r="3674">
          <cell r="F3674">
            <v>0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0</v>
          </cell>
        </row>
        <row r="3675">
          <cell r="F3675">
            <v>0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  <cell r="K3675">
            <v>0</v>
          </cell>
        </row>
        <row r="3676">
          <cell r="F3676">
            <v>0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</row>
        <row r="3677">
          <cell r="F3677">
            <v>0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</row>
        <row r="3678">
          <cell r="F3678">
            <v>-1580925754.3199999</v>
          </cell>
          <cell r="G3678">
            <v>0</v>
          </cell>
          <cell r="H3678">
            <v>-1580925754.3199999</v>
          </cell>
          <cell r="I3678">
            <v>0</v>
          </cell>
          <cell r="J3678">
            <v>-1580925754.3199999</v>
          </cell>
          <cell r="K3678">
            <v>-2934748645.27</v>
          </cell>
        </row>
        <row r="3679">
          <cell r="F3679">
            <v>0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-508451814.86000001</v>
          </cell>
        </row>
        <row r="3680">
          <cell r="F3680">
            <v>-1580925754.3199999</v>
          </cell>
          <cell r="G3680">
            <v>0</v>
          </cell>
          <cell r="H3680">
            <v>-1580925754.3199999</v>
          </cell>
          <cell r="I3680">
            <v>0</v>
          </cell>
          <cell r="J3680">
            <v>-1580925754.3199999</v>
          </cell>
          <cell r="K3680">
            <v>-3443200460.1300001</v>
          </cell>
        </row>
        <row r="3681">
          <cell r="F3681">
            <v>-1580925754.3199999</v>
          </cell>
          <cell r="G3681">
            <v>0</v>
          </cell>
          <cell r="H3681">
            <v>-1580925754.3199999</v>
          </cell>
          <cell r="I3681">
            <v>0</v>
          </cell>
          <cell r="J3681">
            <v>-1580925754.3199999</v>
          </cell>
          <cell r="K3681">
            <v>-3443200460.1300001</v>
          </cell>
        </row>
        <row r="3683">
          <cell r="F3683">
            <v>-991498209</v>
          </cell>
          <cell r="G3683">
            <v>0</v>
          </cell>
          <cell r="H3683">
            <v>-991498209</v>
          </cell>
          <cell r="I3683">
            <v>0</v>
          </cell>
          <cell r="J3683">
            <v>-991498209</v>
          </cell>
          <cell r="K3683">
            <v>-991498209</v>
          </cell>
        </row>
        <row r="3684">
          <cell r="F3684">
            <v>-991498209</v>
          </cell>
          <cell r="G3684">
            <v>0</v>
          </cell>
          <cell r="H3684">
            <v>-991498209</v>
          </cell>
          <cell r="I3684">
            <v>0</v>
          </cell>
          <cell r="J3684">
            <v>-991498209</v>
          </cell>
          <cell r="K3684">
            <v>-991498209</v>
          </cell>
        </row>
        <row r="3685">
          <cell r="F3685">
            <v>-991498209</v>
          </cell>
          <cell r="G3685">
            <v>0</v>
          </cell>
          <cell r="H3685">
            <v>-991498209</v>
          </cell>
          <cell r="I3685">
            <v>0</v>
          </cell>
          <cell r="J3685">
            <v>-991498209</v>
          </cell>
          <cell r="K3685">
            <v>-991498209</v>
          </cell>
        </row>
        <row r="3687"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</row>
        <row r="3688"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</row>
        <row r="3689">
          <cell r="F3689">
            <v>0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0</v>
          </cell>
        </row>
        <row r="3691">
          <cell r="F3691">
            <v>-10778584985</v>
          </cell>
          <cell r="G3691">
            <v>0</v>
          </cell>
          <cell r="H3691">
            <v>-10778584985</v>
          </cell>
          <cell r="I3691">
            <v>0</v>
          </cell>
          <cell r="J3691">
            <v>-10778584985</v>
          </cell>
          <cell r="K3691">
            <v>-8622584985</v>
          </cell>
        </row>
        <row r="3692">
          <cell r="F3692">
            <v>-10778584985</v>
          </cell>
          <cell r="G3692">
            <v>0</v>
          </cell>
          <cell r="H3692">
            <v>-10778584985</v>
          </cell>
          <cell r="I3692">
            <v>0</v>
          </cell>
          <cell r="J3692">
            <v>-10778584985</v>
          </cell>
          <cell r="K3692">
            <v>-8622584985</v>
          </cell>
        </row>
        <row r="3693">
          <cell r="F3693">
            <v>-10778584985</v>
          </cell>
          <cell r="G3693">
            <v>0</v>
          </cell>
          <cell r="H3693">
            <v>-10778584985</v>
          </cell>
          <cell r="I3693">
            <v>0</v>
          </cell>
          <cell r="J3693">
            <v>-10778584985</v>
          </cell>
          <cell r="K3693">
            <v>-8622584985</v>
          </cell>
        </row>
        <row r="3695">
          <cell r="F3695">
            <v>-113645274084.78999</v>
          </cell>
          <cell r="G3695">
            <v>0</v>
          </cell>
          <cell r="H3695">
            <v>-113645274084.78999</v>
          </cell>
          <cell r="I3695">
            <v>0</v>
          </cell>
          <cell r="J3695">
            <v>-113645274084.78999</v>
          </cell>
          <cell r="K3695">
            <v>-114036873632.12</v>
          </cell>
        </row>
        <row r="3696">
          <cell r="F3696">
            <v>-113645274084.78999</v>
          </cell>
          <cell r="G3696">
            <v>0</v>
          </cell>
          <cell r="H3696">
            <v>-113645274084.78999</v>
          </cell>
          <cell r="I3696">
            <v>0</v>
          </cell>
          <cell r="J3696">
            <v>-113645274084.78999</v>
          </cell>
          <cell r="K3696">
            <v>-114036873632.12</v>
          </cell>
        </row>
        <row r="3697">
          <cell r="F3697">
            <v>-113645274084.78999</v>
          </cell>
          <cell r="G3697">
            <v>0</v>
          </cell>
          <cell r="H3697">
            <v>-113645274084.78999</v>
          </cell>
          <cell r="I3697">
            <v>0</v>
          </cell>
          <cell r="J3697">
            <v>-113645274084.78999</v>
          </cell>
          <cell r="K3697">
            <v>-114036873632.12</v>
          </cell>
        </row>
        <row r="3699"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</row>
        <row r="3701">
          <cell r="F3701">
            <v>-19224144512.799999</v>
          </cell>
          <cell r="G3701">
            <v>0</v>
          </cell>
          <cell r="H3701">
            <v>-19224144512.799999</v>
          </cell>
          <cell r="I3701">
            <v>0</v>
          </cell>
          <cell r="J3701">
            <v>-19224144512.799999</v>
          </cell>
          <cell r="K3701">
            <v>-19224144512.799999</v>
          </cell>
        </row>
        <row r="3702">
          <cell r="F3702">
            <v>-19224144512.799999</v>
          </cell>
          <cell r="G3702">
            <v>0</v>
          </cell>
          <cell r="H3702">
            <v>-19224144512.799999</v>
          </cell>
          <cell r="I3702">
            <v>0</v>
          </cell>
          <cell r="J3702">
            <v>-19224144512.799999</v>
          </cell>
          <cell r="K3702">
            <v>-19224144512.799999</v>
          </cell>
        </row>
        <row r="3703">
          <cell r="F3703">
            <v>-19224144512.799999</v>
          </cell>
          <cell r="G3703">
            <v>0</v>
          </cell>
          <cell r="H3703">
            <v>-19224144512.799999</v>
          </cell>
          <cell r="I3703">
            <v>0</v>
          </cell>
          <cell r="J3703">
            <v>-19224144512.799999</v>
          </cell>
          <cell r="K3703">
            <v>-19224144512.799999</v>
          </cell>
        </row>
        <row r="3705">
          <cell r="F3705">
            <v>-1997240696.6700001</v>
          </cell>
          <cell r="G3705">
            <v>0</v>
          </cell>
          <cell r="H3705">
            <v>-1997240696.6700001</v>
          </cell>
          <cell r="I3705">
            <v>0</v>
          </cell>
          <cell r="J3705">
            <v>-1997240696.6700001</v>
          </cell>
          <cell r="K3705">
            <v>-1997240696.6700001</v>
          </cell>
        </row>
        <row r="3706">
          <cell r="F3706">
            <v>-1997240696.6700001</v>
          </cell>
          <cell r="G3706">
            <v>0</v>
          </cell>
          <cell r="H3706">
            <v>-1997240696.6700001</v>
          </cell>
          <cell r="I3706">
            <v>0</v>
          </cell>
          <cell r="J3706">
            <v>-1997240696.6700001</v>
          </cell>
          <cell r="K3706">
            <v>-1997240696.6700001</v>
          </cell>
        </row>
        <row r="3707">
          <cell r="F3707">
            <v>-1997240696.6700001</v>
          </cell>
          <cell r="G3707">
            <v>0</v>
          </cell>
          <cell r="H3707">
            <v>-1997240696.6700001</v>
          </cell>
          <cell r="I3707">
            <v>0</v>
          </cell>
          <cell r="J3707">
            <v>-1997240696.6700001</v>
          </cell>
          <cell r="K3707">
            <v>-1997240696.6700001</v>
          </cell>
        </row>
        <row r="3709">
          <cell r="F3709">
            <v>-27764198642.59</v>
          </cell>
          <cell r="G3709">
            <v>0</v>
          </cell>
          <cell r="H3709">
            <v>-27764198642.59</v>
          </cell>
          <cell r="I3709">
            <v>0</v>
          </cell>
          <cell r="J3709">
            <v>-27764198642.59</v>
          </cell>
          <cell r="K3709">
            <v>-11231482271</v>
          </cell>
        </row>
        <row r="3710">
          <cell r="F3710">
            <v>-27764198642.59</v>
          </cell>
          <cell r="G3710">
            <v>0</v>
          </cell>
          <cell r="H3710">
            <v>-27764198642.59</v>
          </cell>
          <cell r="I3710">
            <v>0</v>
          </cell>
          <cell r="J3710">
            <v>-27764198642.59</v>
          </cell>
          <cell r="K3710">
            <v>-11231482271</v>
          </cell>
        </row>
        <row r="3711">
          <cell r="F3711">
            <v>-27764198642.59</v>
          </cell>
          <cell r="G3711">
            <v>0</v>
          </cell>
          <cell r="H3711">
            <v>-27764198642.59</v>
          </cell>
          <cell r="I3711">
            <v>0</v>
          </cell>
          <cell r="J3711">
            <v>-27764198642.59</v>
          </cell>
          <cell r="K3711">
            <v>-11231482271</v>
          </cell>
        </row>
        <row r="3713">
          <cell r="F3713">
            <v>-538774925.53999996</v>
          </cell>
          <cell r="G3713">
            <v>0</v>
          </cell>
          <cell r="H3713">
            <v>-538774925.53999996</v>
          </cell>
          <cell r="I3713">
            <v>0</v>
          </cell>
          <cell r="J3713">
            <v>-538774925.53999996</v>
          </cell>
          <cell r="K3713">
            <v>-515728885.54000002</v>
          </cell>
        </row>
        <row r="3714">
          <cell r="F3714">
            <v>-2096427029</v>
          </cell>
          <cell r="G3714">
            <v>0</v>
          </cell>
          <cell r="H3714">
            <v>-2096427029</v>
          </cell>
          <cell r="I3714">
            <v>0</v>
          </cell>
          <cell r="J3714">
            <v>-2096427029</v>
          </cell>
          <cell r="K3714">
            <v>-2119473069</v>
          </cell>
        </row>
        <row r="3715">
          <cell r="F3715">
            <v>-2635201954.54</v>
          </cell>
          <cell r="G3715">
            <v>0</v>
          </cell>
          <cell r="H3715">
            <v>-2635201954.54</v>
          </cell>
          <cell r="I3715">
            <v>0</v>
          </cell>
          <cell r="J3715">
            <v>-2635201954.54</v>
          </cell>
          <cell r="K3715">
            <v>-2635201954.54</v>
          </cell>
        </row>
        <row r="3716">
          <cell r="F3716">
            <v>-2635201954.54</v>
          </cell>
          <cell r="G3716">
            <v>0</v>
          </cell>
          <cell r="H3716">
            <v>-2635201954.54</v>
          </cell>
          <cell r="I3716">
            <v>0</v>
          </cell>
          <cell r="J3716">
            <v>-2635201954.54</v>
          </cell>
          <cell r="K3716">
            <v>-2635201954.54</v>
          </cell>
        </row>
        <row r="3718"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557857042.58000004</v>
          </cell>
        </row>
        <row r="3719"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557857042.58000004</v>
          </cell>
        </row>
        <row r="3720">
          <cell r="F3720">
            <v>-3126688402.3200002</v>
          </cell>
          <cell r="G3720">
            <v>0</v>
          </cell>
          <cell r="H3720">
            <v>-3126688402.3200002</v>
          </cell>
          <cell r="I3720">
            <v>0</v>
          </cell>
          <cell r="J3720">
            <v>-3126688402.3200002</v>
          </cell>
          <cell r="K3720">
            <v>-31685310061.619999</v>
          </cell>
        </row>
        <row r="3721">
          <cell r="F3721">
            <v>-12191752642.129999</v>
          </cell>
          <cell r="G3721">
            <v>0</v>
          </cell>
          <cell r="H3721">
            <v>-12191752642.129999</v>
          </cell>
          <cell r="I3721">
            <v>0</v>
          </cell>
          <cell r="J3721">
            <v>-12191752642.129999</v>
          </cell>
          <cell r="K3721">
            <v>2874194995</v>
          </cell>
        </row>
        <row r="3722"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  <cell r="K3722">
            <v>148.69</v>
          </cell>
        </row>
        <row r="3723">
          <cell r="F3723">
            <v>-15318441044.449999</v>
          </cell>
          <cell r="G3723">
            <v>0</v>
          </cell>
          <cell r="H3723">
            <v>-15318441044.449999</v>
          </cell>
          <cell r="I3723">
            <v>0</v>
          </cell>
          <cell r="J3723">
            <v>-15318441044.449999</v>
          </cell>
          <cell r="K3723">
            <v>-28811114917.93</v>
          </cell>
        </row>
        <row r="3724">
          <cell r="F3724">
            <v>-15318441044.449999</v>
          </cell>
          <cell r="G3724">
            <v>0</v>
          </cell>
          <cell r="H3724">
            <v>-15318441044.449999</v>
          </cell>
          <cell r="I3724">
            <v>0</v>
          </cell>
          <cell r="J3724">
            <v>-15318441044.449999</v>
          </cell>
          <cell r="K3724">
            <v>-28253257875.349998</v>
          </cell>
        </row>
        <row r="3726"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-2156000000</v>
          </cell>
        </row>
        <row r="3727"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-2156000000</v>
          </cell>
        </row>
        <row r="3728"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-2156000000</v>
          </cell>
        </row>
        <row r="3730">
          <cell r="F3730">
            <v>881954.78</v>
          </cell>
          <cell r="G3730">
            <v>0</v>
          </cell>
          <cell r="H3730">
            <v>881954.78</v>
          </cell>
          <cell r="I3730">
            <v>0</v>
          </cell>
          <cell r="J3730">
            <v>881954.78</v>
          </cell>
          <cell r="K3730">
            <v>0</v>
          </cell>
        </row>
        <row r="3731">
          <cell r="F3731">
            <v>-881954.78</v>
          </cell>
          <cell r="G3731">
            <v>0</v>
          </cell>
          <cell r="H3731">
            <v>-881954.78</v>
          </cell>
          <cell r="I3731">
            <v>0</v>
          </cell>
          <cell r="J3731">
            <v>-881954.78</v>
          </cell>
          <cell r="K3731">
            <v>0</v>
          </cell>
        </row>
        <row r="3732">
          <cell r="F3732">
            <v>-5854507.4299999997</v>
          </cell>
          <cell r="G3732">
            <v>0</v>
          </cell>
          <cell r="H3732">
            <v>-5854507.4299999997</v>
          </cell>
          <cell r="I3732">
            <v>0</v>
          </cell>
          <cell r="J3732">
            <v>-5854507.4299999997</v>
          </cell>
          <cell r="K3732">
            <v>-68324935.170000002</v>
          </cell>
        </row>
        <row r="3733"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-1580024.59</v>
          </cell>
        </row>
        <row r="3734"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78096005.680000007</v>
          </cell>
        </row>
        <row r="3735"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96691947.819999993</v>
          </cell>
        </row>
        <row r="3736"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-5793613.0700000003</v>
          </cell>
        </row>
        <row r="3737"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-3272892</v>
          </cell>
        </row>
        <row r="3738"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3272892</v>
          </cell>
        </row>
        <row r="3739"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1792798596.6199999</v>
          </cell>
        </row>
        <row r="3740"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167447700.5</v>
          </cell>
        </row>
        <row r="3741">
          <cell r="F3741">
            <v>5851589.7400000002</v>
          </cell>
          <cell r="G3741">
            <v>0</v>
          </cell>
          <cell r="H3741">
            <v>5851589.7400000002</v>
          </cell>
          <cell r="I3741">
            <v>0</v>
          </cell>
          <cell r="J3741">
            <v>5851589.7400000002</v>
          </cell>
          <cell r="K3741">
            <v>177341707.56999999</v>
          </cell>
        </row>
        <row r="3742">
          <cell r="F3742">
            <v>-5851589.7400000002</v>
          </cell>
          <cell r="G3742">
            <v>0</v>
          </cell>
          <cell r="H3742">
            <v>-5851589.7400000002</v>
          </cell>
          <cell r="I3742">
            <v>0</v>
          </cell>
          <cell r="J3742">
            <v>-5851589.7400000002</v>
          </cell>
          <cell r="K3742">
            <v>167560199.78</v>
          </cell>
        </row>
        <row r="3743"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-180638133.05000001</v>
          </cell>
        </row>
        <row r="3744"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517267814</v>
          </cell>
        </row>
        <row r="3745"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289749941.18000001</v>
          </cell>
        </row>
        <row r="3746"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15515350473.309999</v>
          </cell>
        </row>
        <row r="3747"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  <cell r="K3747">
            <v>-163603368.52000001</v>
          </cell>
        </row>
        <row r="3748"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-4831247029</v>
          </cell>
        </row>
        <row r="3749"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1882063832.55</v>
          </cell>
        </row>
        <row r="3750"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70173357.799999997</v>
          </cell>
        </row>
        <row r="3751">
          <cell r="F3751">
            <v>-5854507.4299999997</v>
          </cell>
          <cell r="G3751">
            <v>0</v>
          </cell>
          <cell r="H3751">
            <v>-5854507.4299999997</v>
          </cell>
          <cell r="I3751">
            <v>0</v>
          </cell>
          <cell r="J3751">
            <v>-5854507.4299999997</v>
          </cell>
          <cell r="K3751">
            <v>15503354473.409996</v>
          </cell>
        </row>
        <row r="3752">
          <cell r="F3752">
            <v>6978594.5700000003</v>
          </cell>
          <cell r="G3752">
            <v>0</v>
          </cell>
          <cell r="H3752">
            <v>6978594.5700000003</v>
          </cell>
          <cell r="I3752">
            <v>0</v>
          </cell>
          <cell r="J3752">
            <v>6978594.5700000003</v>
          </cell>
          <cell r="K3752">
            <v>0</v>
          </cell>
        </row>
        <row r="3753">
          <cell r="F3753">
            <v>454556214.18000001</v>
          </cell>
          <cell r="G3753">
            <v>0</v>
          </cell>
          <cell r="H3753">
            <v>454556214.18000001</v>
          </cell>
          <cell r="I3753">
            <v>0</v>
          </cell>
          <cell r="J3753">
            <v>454556214.18000001</v>
          </cell>
          <cell r="K3753">
            <v>10376055.869999999</v>
          </cell>
        </row>
        <row r="3754">
          <cell r="F3754">
            <v>-6978594.5700000003</v>
          </cell>
          <cell r="G3754">
            <v>0</v>
          </cell>
          <cell r="H3754">
            <v>-6978594.5700000003</v>
          </cell>
          <cell r="I3754">
            <v>0</v>
          </cell>
          <cell r="J3754">
            <v>-6978594.5700000003</v>
          </cell>
          <cell r="K3754">
            <v>0</v>
          </cell>
        </row>
        <row r="3755">
          <cell r="F3755">
            <v>770831135.45000005</v>
          </cell>
          <cell r="G3755">
            <v>0</v>
          </cell>
          <cell r="H3755">
            <v>770831135.45000005</v>
          </cell>
          <cell r="I3755">
            <v>0</v>
          </cell>
          <cell r="J3755">
            <v>770831135.45000005</v>
          </cell>
          <cell r="K3755">
            <v>354150287.50999999</v>
          </cell>
        </row>
        <row r="3756">
          <cell r="F3756">
            <v>5180327142.5200005</v>
          </cell>
          <cell r="G3756">
            <v>0</v>
          </cell>
          <cell r="H3756">
            <v>5180327142.5200005</v>
          </cell>
          <cell r="I3756">
            <v>0</v>
          </cell>
          <cell r="J3756">
            <v>5180327142.5200005</v>
          </cell>
          <cell r="K3756">
            <v>3789423322.0900002</v>
          </cell>
        </row>
        <row r="3757">
          <cell r="F3757">
            <v>27779971.399999999</v>
          </cell>
          <cell r="G3757">
            <v>0</v>
          </cell>
          <cell r="H3757">
            <v>27779971.399999999</v>
          </cell>
          <cell r="I3757">
            <v>0</v>
          </cell>
          <cell r="J3757">
            <v>27779971.399999999</v>
          </cell>
          <cell r="K3757">
            <v>20772976.609999999</v>
          </cell>
        </row>
        <row r="3758">
          <cell r="F3758">
            <v>2481605477.21</v>
          </cell>
          <cell r="G3758">
            <v>0</v>
          </cell>
          <cell r="H3758">
            <v>2481605477.21</v>
          </cell>
          <cell r="I3758">
            <v>0</v>
          </cell>
          <cell r="J3758">
            <v>2481605477.21</v>
          </cell>
          <cell r="K3758">
            <v>1097391075.4400001</v>
          </cell>
        </row>
        <row r="3759">
          <cell r="F3759">
            <v>12904034124.65</v>
          </cell>
          <cell r="G3759">
            <v>0</v>
          </cell>
          <cell r="H3759">
            <v>12904034124.65</v>
          </cell>
          <cell r="I3759">
            <v>0</v>
          </cell>
          <cell r="J3759">
            <v>12904034124.65</v>
          </cell>
          <cell r="K3759">
            <v>0</v>
          </cell>
        </row>
        <row r="3760">
          <cell r="F3760">
            <v>12922052661.49</v>
          </cell>
          <cell r="G3760">
            <v>0</v>
          </cell>
          <cell r="H3760">
            <v>12922052661.49</v>
          </cell>
          <cell r="I3760">
            <v>0</v>
          </cell>
          <cell r="J3760">
            <v>12922052661.49</v>
          </cell>
          <cell r="K3760">
            <v>0</v>
          </cell>
        </row>
        <row r="3761">
          <cell r="F3761">
            <v>178794477.77000001</v>
          </cell>
          <cell r="G3761">
            <v>0</v>
          </cell>
          <cell r="H3761">
            <v>178794477.77000001</v>
          </cell>
          <cell r="I3761">
            <v>0</v>
          </cell>
          <cell r="J3761">
            <v>178794477.77000001</v>
          </cell>
          <cell r="K3761">
            <v>8736612.7200000007</v>
          </cell>
        </row>
        <row r="3762">
          <cell r="F3762">
            <v>2068090.25</v>
          </cell>
          <cell r="G3762">
            <v>0</v>
          </cell>
          <cell r="H3762">
            <v>2068090.25</v>
          </cell>
          <cell r="I3762">
            <v>0</v>
          </cell>
          <cell r="J3762">
            <v>2068090.25</v>
          </cell>
          <cell r="K3762">
            <v>53830772.219999999</v>
          </cell>
        </row>
        <row r="3763">
          <cell r="F3763">
            <v>12115350</v>
          </cell>
          <cell r="G3763">
            <v>0</v>
          </cell>
          <cell r="H3763">
            <v>12115350</v>
          </cell>
          <cell r="I3763">
            <v>0</v>
          </cell>
          <cell r="J3763">
            <v>12115350</v>
          </cell>
          <cell r="K3763">
            <v>0</v>
          </cell>
        </row>
        <row r="3764">
          <cell r="F3764">
            <v>1914225.3</v>
          </cell>
          <cell r="G3764">
            <v>0</v>
          </cell>
          <cell r="H3764">
            <v>1914225.3</v>
          </cell>
          <cell r="I3764">
            <v>0</v>
          </cell>
          <cell r="J3764">
            <v>1914225.3</v>
          </cell>
          <cell r="K3764">
            <v>63251968.479999997</v>
          </cell>
        </row>
        <row r="3765">
          <cell r="F3765">
            <v>5815368000</v>
          </cell>
          <cell r="G3765">
            <v>0</v>
          </cell>
          <cell r="H3765">
            <v>5815368000</v>
          </cell>
          <cell r="I3765">
            <v>0</v>
          </cell>
          <cell r="J3765">
            <v>5815368000</v>
          </cell>
          <cell r="K3765">
            <v>0</v>
          </cell>
        </row>
        <row r="3766">
          <cell r="F3766">
            <v>5832662904.4300003</v>
          </cell>
          <cell r="G3766">
            <v>0</v>
          </cell>
          <cell r="H3766">
            <v>5832662904.4300003</v>
          </cell>
          <cell r="I3766">
            <v>0</v>
          </cell>
          <cell r="J3766">
            <v>5832662904.4300003</v>
          </cell>
          <cell r="K3766">
            <v>0</v>
          </cell>
        </row>
        <row r="3767">
          <cell r="F3767">
            <v>-1914225.3</v>
          </cell>
          <cell r="G3767">
            <v>0</v>
          </cell>
          <cell r="H3767">
            <v>-1914225.3</v>
          </cell>
          <cell r="I3767">
            <v>0</v>
          </cell>
          <cell r="J3767">
            <v>-1914225.3</v>
          </cell>
          <cell r="K3767">
            <v>-63251968.479999997</v>
          </cell>
        </row>
        <row r="3768"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58998091.159999996</v>
          </cell>
        </row>
        <row r="3769"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2642292677.8000002</v>
          </cell>
        </row>
        <row r="3770">
          <cell r="F3770">
            <v>3637500</v>
          </cell>
          <cell r="G3770">
            <v>0</v>
          </cell>
          <cell r="H3770">
            <v>3637500</v>
          </cell>
          <cell r="I3770">
            <v>0</v>
          </cell>
          <cell r="J3770">
            <v>3637500</v>
          </cell>
          <cell r="K3770">
            <v>3637500</v>
          </cell>
        </row>
        <row r="3771">
          <cell r="F3771">
            <v>81300858190.270004</v>
          </cell>
          <cell r="G3771">
            <v>0</v>
          </cell>
          <cell r="H3771">
            <v>81300858190.270004</v>
          </cell>
          <cell r="I3771">
            <v>0</v>
          </cell>
          <cell r="J3771">
            <v>81300858190.270004</v>
          </cell>
          <cell r="K3771">
            <v>27726327011.82</v>
          </cell>
        </row>
        <row r="3772">
          <cell r="F3772">
            <v>137003338578.50999</v>
          </cell>
          <cell r="G3772">
            <v>0</v>
          </cell>
          <cell r="H3772">
            <v>137003338578.50999</v>
          </cell>
          <cell r="I3772">
            <v>0</v>
          </cell>
          <cell r="J3772">
            <v>137003338578.50999</v>
          </cell>
          <cell r="K3772">
            <v>117002303488.14999</v>
          </cell>
        </row>
        <row r="3773">
          <cell r="F3773">
            <v>333697500</v>
          </cell>
          <cell r="G3773">
            <v>0</v>
          </cell>
          <cell r="H3773">
            <v>333697500</v>
          </cell>
          <cell r="I3773">
            <v>0</v>
          </cell>
          <cell r="J3773">
            <v>333697500</v>
          </cell>
          <cell r="K3773">
            <v>1176400000</v>
          </cell>
        </row>
        <row r="3774">
          <cell r="F3774">
            <v>222470000</v>
          </cell>
          <cell r="G3774">
            <v>0</v>
          </cell>
          <cell r="H3774">
            <v>222470000</v>
          </cell>
          <cell r="I3774">
            <v>0</v>
          </cell>
          <cell r="J3774">
            <v>222470000</v>
          </cell>
          <cell r="K3774">
            <v>32000000000</v>
          </cell>
        </row>
        <row r="3775"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</row>
        <row r="3776"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</row>
        <row r="3777">
          <cell r="F3777">
            <v>9092954759.8500004</v>
          </cell>
          <cell r="G3777">
            <v>0</v>
          </cell>
          <cell r="H3777">
            <v>9092954759.8500004</v>
          </cell>
          <cell r="I3777">
            <v>0</v>
          </cell>
          <cell r="J3777">
            <v>9092954759.8500004</v>
          </cell>
          <cell r="K3777">
            <v>5949740574.7399998</v>
          </cell>
        </row>
        <row r="3778">
          <cell r="F3778">
            <v>17293589385.639999</v>
          </cell>
          <cell r="G3778">
            <v>0</v>
          </cell>
          <cell r="H3778">
            <v>17293589385.639999</v>
          </cell>
          <cell r="I3778">
            <v>0</v>
          </cell>
          <cell r="J3778">
            <v>17293589385.639999</v>
          </cell>
          <cell r="K3778">
            <v>184415092056.60001</v>
          </cell>
        </row>
        <row r="3779">
          <cell r="F3779">
            <v>3525373239.8600001</v>
          </cell>
          <cell r="G3779">
            <v>0</v>
          </cell>
          <cell r="H3779">
            <v>3525373239.8600001</v>
          </cell>
          <cell r="I3779">
            <v>0</v>
          </cell>
          <cell r="J3779">
            <v>3525373239.8600001</v>
          </cell>
          <cell r="K3779">
            <v>1556194382.9200001</v>
          </cell>
        </row>
        <row r="3780">
          <cell r="F3780">
            <v>31838048141.740002</v>
          </cell>
          <cell r="G3780">
            <v>0</v>
          </cell>
          <cell r="H3780">
            <v>31838048141.740002</v>
          </cell>
          <cell r="I3780">
            <v>0</v>
          </cell>
          <cell r="J3780">
            <v>31838048141.740002</v>
          </cell>
          <cell r="K3780">
            <v>52224298380.849998</v>
          </cell>
        </row>
        <row r="3781">
          <cell r="F3781">
            <v>18851234705.549999</v>
          </cell>
          <cell r="G3781">
            <v>0</v>
          </cell>
          <cell r="H3781">
            <v>18851234705.549999</v>
          </cell>
          <cell r="I3781">
            <v>0</v>
          </cell>
          <cell r="J3781">
            <v>18851234705.549999</v>
          </cell>
          <cell r="K3781">
            <v>0</v>
          </cell>
        </row>
        <row r="3782">
          <cell r="F3782">
            <v>18946714266.68</v>
          </cell>
          <cell r="G3782">
            <v>0</v>
          </cell>
          <cell r="H3782">
            <v>18946714266.68</v>
          </cell>
          <cell r="I3782">
            <v>0</v>
          </cell>
          <cell r="J3782">
            <v>18946714266.68</v>
          </cell>
          <cell r="K3782">
            <v>1160600000</v>
          </cell>
        </row>
        <row r="3783">
          <cell r="F3783">
            <v>364994111817.44995</v>
          </cell>
          <cell r="G3783">
            <v>0</v>
          </cell>
          <cell r="H3783">
            <v>364994111817.44995</v>
          </cell>
          <cell r="I3783">
            <v>0</v>
          </cell>
          <cell r="J3783">
            <v>364994111817.44995</v>
          </cell>
          <cell r="K3783">
            <v>431250565266.49994</v>
          </cell>
        </row>
        <row r="3784">
          <cell r="F3784">
            <v>364988257310.01996</v>
          </cell>
          <cell r="G3784">
            <v>0</v>
          </cell>
          <cell r="H3784">
            <v>364988257310.01996</v>
          </cell>
          <cell r="I3784">
            <v>0</v>
          </cell>
          <cell r="J3784">
            <v>364988257310.01996</v>
          </cell>
          <cell r="K3784">
            <v>446753919739.90997</v>
          </cell>
        </row>
        <row r="3786">
          <cell r="F3786">
            <v>6976473.0800000001</v>
          </cell>
          <cell r="G3786">
            <v>0</v>
          </cell>
          <cell r="H3786">
            <v>6976473.0800000001</v>
          </cell>
          <cell r="I3786">
            <v>0</v>
          </cell>
          <cell r="J3786">
            <v>6976473.0800000001</v>
          </cell>
          <cell r="K3786">
            <v>0</v>
          </cell>
        </row>
        <row r="3787">
          <cell r="F3787">
            <v>-6976473.0800000001</v>
          </cell>
          <cell r="G3787">
            <v>0</v>
          </cell>
          <cell r="H3787">
            <v>-6976473.0800000001</v>
          </cell>
          <cell r="I3787">
            <v>0</v>
          </cell>
          <cell r="J3787">
            <v>-6976473.0800000001</v>
          </cell>
          <cell r="K3787">
            <v>0</v>
          </cell>
        </row>
        <row r="3788"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  <cell r="K3788">
            <v>16325386.08</v>
          </cell>
        </row>
        <row r="3789">
          <cell r="F3789">
            <v>62864935.090000004</v>
          </cell>
          <cell r="G3789">
            <v>0</v>
          </cell>
          <cell r="H3789">
            <v>62864935.090000004</v>
          </cell>
          <cell r="I3789">
            <v>0</v>
          </cell>
          <cell r="J3789">
            <v>62864935.090000004</v>
          </cell>
          <cell r="K3789">
            <v>188901527.28999999</v>
          </cell>
        </row>
        <row r="3790">
          <cell r="F3790">
            <v>0</v>
          </cell>
          <cell r="G3790">
            <v>0</v>
          </cell>
          <cell r="H3790">
            <v>0</v>
          </cell>
          <cell r="I3790">
            <v>0</v>
          </cell>
          <cell r="J3790">
            <v>0</v>
          </cell>
          <cell r="K3790">
            <v>12770012.16</v>
          </cell>
        </row>
        <row r="3791">
          <cell r="F3791">
            <v>5854507.4299999997</v>
          </cell>
          <cell r="G3791">
            <v>0</v>
          </cell>
          <cell r="H3791">
            <v>5854507.4299999997</v>
          </cell>
          <cell r="I3791">
            <v>0</v>
          </cell>
          <cell r="J3791">
            <v>5854507.4299999997</v>
          </cell>
          <cell r="K3791">
            <v>69904959.769999996</v>
          </cell>
        </row>
        <row r="3792">
          <cell r="F3792">
            <v>0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-78096005.680000007</v>
          </cell>
        </row>
        <row r="3793"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-96691947.819999993</v>
          </cell>
        </row>
        <row r="3794">
          <cell r="F3794">
            <v>-76622232.379999995</v>
          </cell>
          <cell r="G3794">
            <v>0</v>
          </cell>
          <cell r="H3794">
            <v>-76622232.379999995</v>
          </cell>
          <cell r="I3794">
            <v>0</v>
          </cell>
          <cell r="J3794">
            <v>-76622232.379999995</v>
          </cell>
          <cell r="K3794">
            <v>-228945453.75999999</v>
          </cell>
        </row>
        <row r="3795">
          <cell r="F3795">
            <v>13757297.289999999</v>
          </cell>
          <cell r="G3795">
            <v>0</v>
          </cell>
          <cell r="H3795">
            <v>13757297.289999999</v>
          </cell>
          <cell r="I3795">
            <v>0</v>
          </cell>
          <cell r="J3795">
            <v>13757297.289999999</v>
          </cell>
          <cell r="K3795">
            <v>10948524.74</v>
          </cell>
        </row>
        <row r="3796"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8017355.1600000001</v>
          </cell>
        </row>
        <row r="3797"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-8017355.1600000001</v>
          </cell>
        </row>
        <row r="3798">
          <cell r="F3798">
            <v>0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4240493.5</v>
          </cell>
        </row>
        <row r="3799"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5793613.0700000003</v>
          </cell>
        </row>
        <row r="3800">
          <cell r="F3800">
            <v>-10333279.130000001</v>
          </cell>
          <cell r="G3800">
            <v>0</v>
          </cell>
          <cell r="H3800">
            <v>-10333279.130000001</v>
          </cell>
          <cell r="I3800">
            <v>0</v>
          </cell>
          <cell r="J3800">
            <v>-10333279.130000001</v>
          </cell>
          <cell r="K3800">
            <v>-11143688.92</v>
          </cell>
        </row>
        <row r="3801">
          <cell r="F3801">
            <v>10333279.130000001</v>
          </cell>
          <cell r="G3801">
            <v>0</v>
          </cell>
          <cell r="H3801">
            <v>10333279.130000001</v>
          </cell>
          <cell r="I3801">
            <v>0</v>
          </cell>
          <cell r="J3801">
            <v>10333279.130000001</v>
          </cell>
          <cell r="K3801">
            <v>6903194.25</v>
          </cell>
        </row>
        <row r="3802">
          <cell r="F3802">
            <v>53144643.829999998</v>
          </cell>
          <cell r="G3802">
            <v>0</v>
          </cell>
          <cell r="H3802">
            <v>53144643.829999998</v>
          </cell>
          <cell r="I3802">
            <v>0</v>
          </cell>
          <cell r="J3802">
            <v>53144643.829999998</v>
          </cell>
          <cell r="K3802">
            <v>76278320.390000001</v>
          </cell>
        </row>
        <row r="3803">
          <cell r="F3803">
            <v>-53144643.829999998</v>
          </cell>
          <cell r="G3803">
            <v>0</v>
          </cell>
          <cell r="H3803">
            <v>-53144643.829999998</v>
          </cell>
          <cell r="I3803">
            <v>0</v>
          </cell>
          <cell r="J3803">
            <v>-53144643.829999998</v>
          </cell>
          <cell r="K3803">
            <v>-76278320.390000001</v>
          </cell>
        </row>
        <row r="3804">
          <cell r="F3804">
            <v>0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23962806.07</v>
          </cell>
        </row>
        <row r="3805"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-1960246297.1300001</v>
          </cell>
        </row>
        <row r="3806">
          <cell r="F3806">
            <v>0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-23962806.07</v>
          </cell>
        </row>
        <row r="3807">
          <cell r="F3807">
            <v>143199773.44</v>
          </cell>
          <cell r="G3807">
            <v>0</v>
          </cell>
          <cell r="H3807">
            <v>143199773.44</v>
          </cell>
          <cell r="I3807">
            <v>0</v>
          </cell>
          <cell r="J3807">
            <v>143199773.44</v>
          </cell>
          <cell r="K3807">
            <v>113639423.63</v>
          </cell>
        </row>
        <row r="3808">
          <cell r="F3808">
            <v>720991535.05999994</v>
          </cell>
          <cell r="G3808">
            <v>0</v>
          </cell>
          <cell r="H3808">
            <v>720991535.05999994</v>
          </cell>
          <cell r="I3808">
            <v>0</v>
          </cell>
          <cell r="J3808">
            <v>720991535.05999994</v>
          </cell>
          <cell r="K3808">
            <v>965082474.73000002</v>
          </cell>
        </row>
        <row r="3809">
          <cell r="F3809">
            <v>1584871651.3499999</v>
          </cell>
          <cell r="G3809">
            <v>0</v>
          </cell>
          <cell r="H3809">
            <v>1584871651.3499999</v>
          </cell>
          <cell r="I3809">
            <v>0</v>
          </cell>
          <cell r="J3809">
            <v>1584871651.3499999</v>
          </cell>
          <cell r="K3809">
            <v>1637052588.75</v>
          </cell>
        </row>
        <row r="3810">
          <cell r="F3810">
            <v>0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280023485.30000001</v>
          </cell>
        </row>
        <row r="3811"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8469148.8900000006</v>
          </cell>
        </row>
        <row r="3812"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-164263774.30000001</v>
          </cell>
        </row>
        <row r="3813"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-807017755.17999995</v>
          </cell>
        </row>
        <row r="3814"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-12402563908.33</v>
          </cell>
        </row>
        <row r="3815">
          <cell r="F3815">
            <v>-143199773.44</v>
          </cell>
          <cell r="G3815">
            <v>0</v>
          </cell>
          <cell r="H3815">
            <v>-143199773.44</v>
          </cell>
          <cell r="I3815">
            <v>0</v>
          </cell>
          <cell r="J3815">
            <v>-143199773.44</v>
          </cell>
          <cell r="K3815">
            <v>-113639423.63</v>
          </cell>
        </row>
        <row r="3816">
          <cell r="F3816">
            <v>-2428571075.29</v>
          </cell>
          <cell r="G3816">
            <v>0</v>
          </cell>
          <cell r="H3816">
            <v>-2428571075.29</v>
          </cell>
          <cell r="I3816">
            <v>0</v>
          </cell>
          <cell r="J3816">
            <v>-2428571075.29</v>
          </cell>
          <cell r="K3816">
            <v>-2890627697.6599998</v>
          </cell>
        </row>
        <row r="3817">
          <cell r="F3817">
            <v>122707888.88</v>
          </cell>
          <cell r="G3817">
            <v>0</v>
          </cell>
          <cell r="H3817">
            <v>122707888.88</v>
          </cell>
          <cell r="I3817">
            <v>0</v>
          </cell>
          <cell r="J3817">
            <v>122707888.88</v>
          </cell>
          <cell r="K3817">
            <v>0</v>
          </cell>
        </row>
        <row r="3818">
          <cell r="F3818">
            <v>3254949477</v>
          </cell>
          <cell r="G3818">
            <v>0</v>
          </cell>
          <cell r="H3818">
            <v>3254949477</v>
          </cell>
          <cell r="I3818">
            <v>0</v>
          </cell>
          <cell r="J3818">
            <v>3254949477</v>
          </cell>
          <cell r="K3818">
            <v>1337588046.05</v>
          </cell>
        </row>
        <row r="3819">
          <cell r="F3819">
            <v>8775000</v>
          </cell>
          <cell r="G3819">
            <v>0</v>
          </cell>
          <cell r="H3819">
            <v>8775000</v>
          </cell>
          <cell r="I3819">
            <v>0</v>
          </cell>
          <cell r="J3819">
            <v>8775000</v>
          </cell>
          <cell r="K3819">
            <v>0</v>
          </cell>
        </row>
        <row r="3820">
          <cell r="F3820">
            <v>-3254949477</v>
          </cell>
          <cell r="G3820">
            <v>0</v>
          </cell>
          <cell r="H3820">
            <v>-3254949477</v>
          </cell>
          <cell r="I3820">
            <v>0</v>
          </cell>
          <cell r="J3820">
            <v>-3254949477</v>
          </cell>
          <cell r="K3820">
            <v>-1337588046.05</v>
          </cell>
        </row>
        <row r="3821">
          <cell r="F3821">
            <v>-8775000</v>
          </cell>
          <cell r="G3821">
            <v>0</v>
          </cell>
          <cell r="H3821">
            <v>-8775000</v>
          </cell>
          <cell r="I3821">
            <v>0</v>
          </cell>
          <cell r="J3821">
            <v>-8775000</v>
          </cell>
          <cell r="K3821">
            <v>0</v>
          </cell>
        </row>
        <row r="3822">
          <cell r="F3822">
            <v>921375000</v>
          </cell>
          <cell r="G3822">
            <v>0</v>
          </cell>
          <cell r="H3822">
            <v>921375000</v>
          </cell>
          <cell r="I3822">
            <v>0</v>
          </cell>
          <cell r="J3822">
            <v>921375000</v>
          </cell>
          <cell r="K3822">
            <v>-3474048643.9099998</v>
          </cell>
        </row>
        <row r="3823"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  <cell r="K3823">
            <v>4205226643.9099998</v>
          </cell>
        </row>
        <row r="3824">
          <cell r="F3824">
            <v>-921375000</v>
          </cell>
          <cell r="G3824">
            <v>0</v>
          </cell>
          <cell r="H3824">
            <v>-921375000</v>
          </cell>
          <cell r="I3824">
            <v>0</v>
          </cell>
          <cell r="J3824">
            <v>-921375000</v>
          </cell>
          <cell r="K3824">
            <v>-731178000</v>
          </cell>
        </row>
        <row r="3825">
          <cell r="F3825">
            <v>0</v>
          </cell>
          <cell r="G3825">
            <v>0</v>
          </cell>
          <cell r="H3825">
            <v>0</v>
          </cell>
          <cell r="I3825">
            <v>0</v>
          </cell>
          <cell r="J3825">
            <v>0</v>
          </cell>
          <cell r="K3825">
            <v>-70173357.799999997</v>
          </cell>
        </row>
        <row r="3826">
          <cell r="F3826">
            <v>5854507.4299998283</v>
          </cell>
          <cell r="G3826">
            <v>0</v>
          </cell>
          <cell r="H3826">
            <v>5854507.4299998283</v>
          </cell>
          <cell r="I3826">
            <v>0</v>
          </cell>
          <cell r="J3826">
            <v>5854507.4299998283</v>
          </cell>
          <cell r="K3826">
            <v>-15503354478.049999</v>
          </cell>
        </row>
        <row r="3827"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  <cell r="K3827">
            <v>-10376055.869999999</v>
          </cell>
        </row>
        <row r="3828">
          <cell r="F3828">
            <v>-454556214.18000001</v>
          </cell>
          <cell r="G3828">
            <v>0</v>
          </cell>
          <cell r="H3828">
            <v>-454556214.18000001</v>
          </cell>
          <cell r="I3828">
            <v>0</v>
          </cell>
          <cell r="J3828">
            <v>-454556214.18000001</v>
          </cell>
          <cell r="K3828">
            <v>0</v>
          </cell>
        </row>
        <row r="3829">
          <cell r="F3829">
            <v>-770831135.45000005</v>
          </cell>
          <cell r="G3829">
            <v>0</v>
          </cell>
          <cell r="H3829">
            <v>-770831135.45000005</v>
          </cell>
          <cell r="I3829">
            <v>0</v>
          </cell>
          <cell r="J3829">
            <v>-770831135.45000005</v>
          </cell>
          <cell r="K3829">
            <v>-354150287.50999999</v>
          </cell>
        </row>
        <row r="3830">
          <cell r="F3830">
            <v>-5180327142.5200005</v>
          </cell>
          <cell r="G3830">
            <v>0</v>
          </cell>
          <cell r="H3830">
            <v>-5180327142.5200005</v>
          </cell>
          <cell r="I3830">
            <v>0</v>
          </cell>
          <cell r="J3830">
            <v>-5180327142.5200005</v>
          </cell>
          <cell r="K3830">
            <v>-3789423322.0900002</v>
          </cell>
        </row>
        <row r="3831">
          <cell r="F3831">
            <v>-27779971.399999999</v>
          </cell>
          <cell r="G3831">
            <v>0</v>
          </cell>
          <cell r="H3831">
            <v>-27779971.399999999</v>
          </cell>
          <cell r="I3831">
            <v>0</v>
          </cell>
          <cell r="J3831">
            <v>-27779971.399999999</v>
          </cell>
          <cell r="K3831">
            <v>-20772976.609999999</v>
          </cell>
        </row>
        <row r="3832">
          <cell r="F3832">
            <v>-2481605477.21</v>
          </cell>
          <cell r="G3832">
            <v>0</v>
          </cell>
          <cell r="H3832">
            <v>-2481605477.21</v>
          </cell>
          <cell r="I3832">
            <v>0</v>
          </cell>
          <cell r="J3832">
            <v>-2481605477.21</v>
          </cell>
          <cell r="K3832">
            <v>-1097391075.4400001</v>
          </cell>
        </row>
        <row r="3833">
          <cell r="F3833">
            <v>-12904034124.65</v>
          </cell>
          <cell r="G3833">
            <v>0</v>
          </cell>
          <cell r="H3833">
            <v>-12904034124.65</v>
          </cell>
          <cell r="I3833">
            <v>0</v>
          </cell>
          <cell r="J3833">
            <v>-12904034124.65</v>
          </cell>
          <cell r="K3833">
            <v>0</v>
          </cell>
        </row>
        <row r="3834">
          <cell r="F3834">
            <v>-12922052661.49</v>
          </cell>
          <cell r="G3834">
            <v>0</v>
          </cell>
          <cell r="H3834">
            <v>-12922052661.49</v>
          </cell>
          <cell r="I3834">
            <v>0</v>
          </cell>
          <cell r="J3834">
            <v>-12922052661.49</v>
          </cell>
          <cell r="K3834">
            <v>0</v>
          </cell>
        </row>
        <row r="3835">
          <cell r="F3835">
            <v>-178794477.77000001</v>
          </cell>
          <cell r="G3835">
            <v>0</v>
          </cell>
          <cell r="H3835">
            <v>-178794477.77000001</v>
          </cell>
          <cell r="I3835">
            <v>0</v>
          </cell>
          <cell r="J3835">
            <v>-178794477.77000001</v>
          </cell>
          <cell r="K3835">
            <v>-8736612.7200000007</v>
          </cell>
        </row>
        <row r="3836">
          <cell r="F3836">
            <v>-2068090.25</v>
          </cell>
          <cell r="G3836">
            <v>0</v>
          </cell>
          <cell r="H3836">
            <v>-2068090.25</v>
          </cell>
          <cell r="I3836">
            <v>0</v>
          </cell>
          <cell r="J3836">
            <v>-2068090.25</v>
          </cell>
          <cell r="K3836">
            <v>-53830772.219999999</v>
          </cell>
        </row>
        <row r="3837">
          <cell r="F3837">
            <v>-12115350</v>
          </cell>
          <cell r="G3837">
            <v>0</v>
          </cell>
          <cell r="H3837">
            <v>-12115350</v>
          </cell>
          <cell r="I3837">
            <v>0</v>
          </cell>
          <cell r="J3837">
            <v>-12115350</v>
          </cell>
          <cell r="K3837">
            <v>0</v>
          </cell>
        </row>
        <row r="3838">
          <cell r="F3838">
            <v>-5815368000</v>
          </cell>
          <cell r="G3838">
            <v>0</v>
          </cell>
          <cell r="H3838">
            <v>-5815368000</v>
          </cell>
          <cell r="I3838">
            <v>0</v>
          </cell>
          <cell r="J3838">
            <v>-5815368000</v>
          </cell>
          <cell r="K3838">
            <v>0</v>
          </cell>
        </row>
        <row r="3839">
          <cell r="F3839">
            <v>-5832662904.4300003</v>
          </cell>
          <cell r="G3839">
            <v>0</v>
          </cell>
          <cell r="H3839">
            <v>-5832662904.4300003</v>
          </cell>
          <cell r="I3839">
            <v>0</v>
          </cell>
          <cell r="J3839">
            <v>-5832662904.4300003</v>
          </cell>
          <cell r="K3839">
            <v>0</v>
          </cell>
        </row>
        <row r="3840">
          <cell r="F3840">
            <v>0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-58998091.159999996</v>
          </cell>
        </row>
        <row r="3841"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-2642292677.8000002</v>
          </cell>
        </row>
        <row r="3842">
          <cell r="F3842">
            <v>-3637500</v>
          </cell>
          <cell r="G3842">
            <v>0</v>
          </cell>
          <cell r="H3842">
            <v>-3637500</v>
          </cell>
          <cell r="I3842">
            <v>0</v>
          </cell>
          <cell r="J3842">
            <v>-3637500</v>
          </cell>
          <cell r="K3842">
            <v>-3637500</v>
          </cell>
        </row>
        <row r="3843">
          <cell r="F3843">
            <v>-137003338578.50999</v>
          </cell>
          <cell r="G3843">
            <v>0</v>
          </cell>
          <cell r="H3843">
            <v>-137003338578.50999</v>
          </cell>
          <cell r="I3843">
            <v>0</v>
          </cell>
          <cell r="J3843">
            <v>-137003338578.50999</v>
          </cell>
          <cell r="K3843">
            <v>-117002303488.14999</v>
          </cell>
        </row>
        <row r="3844">
          <cell r="F3844">
            <v>-81300858190.270004</v>
          </cell>
          <cell r="G3844">
            <v>0</v>
          </cell>
          <cell r="H3844">
            <v>-81300858190.270004</v>
          </cell>
          <cell r="I3844">
            <v>0</v>
          </cell>
          <cell r="J3844">
            <v>-81300858190.270004</v>
          </cell>
          <cell r="K3844">
            <v>-27726327011.82</v>
          </cell>
        </row>
        <row r="3845">
          <cell r="F3845">
            <v>-333697500</v>
          </cell>
          <cell r="G3845">
            <v>0</v>
          </cell>
          <cell r="H3845">
            <v>-333697500</v>
          </cell>
          <cell r="I3845">
            <v>0</v>
          </cell>
          <cell r="J3845">
            <v>-333697500</v>
          </cell>
          <cell r="K3845">
            <v>-1176400000</v>
          </cell>
        </row>
        <row r="3846">
          <cell r="F3846">
            <v>-222470000</v>
          </cell>
          <cell r="G3846">
            <v>0</v>
          </cell>
          <cell r="H3846">
            <v>-222470000</v>
          </cell>
          <cell r="I3846">
            <v>0</v>
          </cell>
          <cell r="J3846">
            <v>-222470000</v>
          </cell>
          <cell r="K3846">
            <v>-32000000000</v>
          </cell>
        </row>
        <row r="3847">
          <cell r="F3847">
            <v>0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</row>
        <row r="3848">
          <cell r="F3848">
            <v>0</v>
          </cell>
          <cell r="G3848">
            <v>0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</row>
        <row r="3849">
          <cell r="F3849">
            <v>-9092954759.8500004</v>
          </cell>
          <cell r="G3849">
            <v>0</v>
          </cell>
          <cell r="H3849">
            <v>-9092954759.8500004</v>
          </cell>
          <cell r="I3849">
            <v>0</v>
          </cell>
          <cell r="J3849">
            <v>-9092954759.8500004</v>
          </cell>
          <cell r="K3849">
            <v>-5949740574.7399998</v>
          </cell>
        </row>
        <row r="3850">
          <cell r="F3850">
            <v>-17293589385.639999</v>
          </cell>
          <cell r="G3850">
            <v>0</v>
          </cell>
          <cell r="H3850">
            <v>-17293589385.639999</v>
          </cell>
          <cell r="I3850">
            <v>0</v>
          </cell>
          <cell r="J3850">
            <v>-17293589385.639999</v>
          </cell>
          <cell r="K3850">
            <v>-184415092056.60001</v>
          </cell>
        </row>
        <row r="3851">
          <cell r="F3851">
            <v>-3525373239.8600001</v>
          </cell>
          <cell r="G3851">
            <v>0</v>
          </cell>
          <cell r="H3851">
            <v>-3525373239.8600001</v>
          </cell>
          <cell r="I3851">
            <v>0</v>
          </cell>
          <cell r="J3851">
            <v>-3525373239.8600001</v>
          </cell>
          <cell r="K3851">
            <v>-1556194382.9200001</v>
          </cell>
        </row>
        <row r="3852">
          <cell r="F3852">
            <v>-31838048141.740002</v>
          </cell>
          <cell r="G3852">
            <v>0</v>
          </cell>
          <cell r="H3852">
            <v>-31838048141.740002</v>
          </cell>
          <cell r="I3852">
            <v>0</v>
          </cell>
          <cell r="J3852">
            <v>-31838048141.740002</v>
          </cell>
          <cell r="K3852">
            <v>-52224298380.849998</v>
          </cell>
        </row>
        <row r="3853">
          <cell r="F3853">
            <v>-18851234705.549999</v>
          </cell>
          <cell r="G3853">
            <v>0</v>
          </cell>
          <cell r="H3853">
            <v>-18851234705.549999</v>
          </cell>
          <cell r="I3853">
            <v>0</v>
          </cell>
          <cell r="J3853">
            <v>-18851234705.549999</v>
          </cell>
          <cell r="K3853">
            <v>0</v>
          </cell>
        </row>
        <row r="3854">
          <cell r="F3854">
            <v>-18946714266.68</v>
          </cell>
          <cell r="G3854">
            <v>0</v>
          </cell>
          <cell r="H3854">
            <v>-18946714266.68</v>
          </cell>
          <cell r="I3854">
            <v>0</v>
          </cell>
          <cell r="J3854">
            <v>-18946714266.68</v>
          </cell>
          <cell r="K3854">
            <v>-1160600000</v>
          </cell>
        </row>
        <row r="3855">
          <cell r="F3855">
            <v>-364994111817.44995</v>
          </cell>
          <cell r="G3855">
            <v>0</v>
          </cell>
          <cell r="H3855">
            <v>-364994111817.44995</v>
          </cell>
          <cell r="I3855">
            <v>0</v>
          </cell>
          <cell r="J3855">
            <v>-364994111817.44995</v>
          </cell>
          <cell r="K3855">
            <v>-431250565266.49994</v>
          </cell>
        </row>
        <row r="3856">
          <cell r="F3856">
            <v>-364988257310.01996</v>
          </cell>
          <cell r="G3856">
            <v>0</v>
          </cell>
          <cell r="H3856">
            <v>-364988257310.01996</v>
          </cell>
          <cell r="I3856">
            <v>0</v>
          </cell>
          <cell r="J3856">
            <v>-364988257310.01996</v>
          </cell>
          <cell r="K3856">
            <v>-446753919744.54999</v>
          </cell>
        </row>
        <row r="3858">
          <cell r="F3858">
            <v>0</v>
          </cell>
          <cell r="G3858">
            <v>0</v>
          </cell>
          <cell r="H3858">
            <v>0</v>
          </cell>
          <cell r="I3858">
            <v>0</v>
          </cell>
          <cell r="J3858">
            <v>0</v>
          </cell>
          <cell r="K3858">
            <v>0</v>
          </cell>
        </row>
        <row r="3859">
          <cell r="F3859">
            <v>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</row>
        <row r="3860">
          <cell r="F3860">
            <v>0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</row>
        <row r="3861">
          <cell r="F3861">
            <v>0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</row>
        <row r="3862">
          <cell r="F3862">
            <v>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  <cell r="K3862">
            <v>0</v>
          </cell>
        </row>
        <row r="3863">
          <cell r="F3863">
            <v>0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</row>
        <row r="3864">
          <cell r="F3864">
            <v>0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</row>
        <row r="3865">
          <cell r="F3865">
            <v>0</v>
          </cell>
          <cell r="G3865">
            <v>0</v>
          </cell>
          <cell r="H3865">
            <v>0</v>
          </cell>
          <cell r="I3865">
            <v>0</v>
          </cell>
          <cell r="J3865">
            <v>0</v>
          </cell>
          <cell r="K3865">
            <v>0</v>
          </cell>
        </row>
        <row r="3866"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  <cell r="K3866">
            <v>0</v>
          </cell>
        </row>
        <row r="3867">
          <cell r="F3867">
            <v>0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</row>
        <row r="3868">
          <cell r="F3868">
            <v>0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</row>
        <row r="3869">
          <cell r="F3869">
            <v>0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</row>
        <row r="3870">
          <cell r="F3870">
            <v>0</v>
          </cell>
          <cell r="G3870">
            <v>0</v>
          </cell>
          <cell r="H3870">
            <v>0</v>
          </cell>
          <cell r="I3870">
            <v>0</v>
          </cell>
          <cell r="J3870">
            <v>0</v>
          </cell>
          <cell r="K3870">
            <v>0</v>
          </cell>
        </row>
        <row r="3871">
          <cell r="F3871">
            <v>0</v>
          </cell>
          <cell r="G3871">
            <v>0</v>
          </cell>
          <cell r="H3871">
            <v>0</v>
          </cell>
          <cell r="I3871">
            <v>0</v>
          </cell>
          <cell r="J3871">
            <v>0</v>
          </cell>
          <cell r="K3871">
            <v>0</v>
          </cell>
        </row>
        <row r="3872">
          <cell r="F3872">
            <v>-396055764</v>
          </cell>
          <cell r="G3872">
            <v>0</v>
          </cell>
          <cell r="H3872">
            <v>-396055764</v>
          </cell>
          <cell r="I3872">
            <v>0</v>
          </cell>
          <cell r="J3872">
            <v>-396055764</v>
          </cell>
          <cell r="K3872">
            <v>-433816964.72000003</v>
          </cell>
        </row>
        <row r="3873">
          <cell r="F3873">
            <v>-3643.09</v>
          </cell>
          <cell r="G3873">
            <v>0</v>
          </cell>
          <cell r="H3873">
            <v>-3643.09</v>
          </cell>
          <cell r="I3873">
            <v>0</v>
          </cell>
          <cell r="J3873">
            <v>-3643.09</v>
          </cell>
          <cell r="K3873">
            <v>0</v>
          </cell>
        </row>
        <row r="3874">
          <cell r="F3874">
            <v>0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-10633055.09</v>
          </cell>
        </row>
        <row r="3875">
          <cell r="F3875">
            <v>0</v>
          </cell>
          <cell r="G3875">
            <v>0</v>
          </cell>
          <cell r="H3875">
            <v>0</v>
          </cell>
          <cell r="I3875">
            <v>0</v>
          </cell>
          <cell r="J3875">
            <v>0</v>
          </cell>
          <cell r="K3875">
            <v>-2090032.85</v>
          </cell>
        </row>
        <row r="3876">
          <cell r="F3876">
            <v>3503142.34</v>
          </cell>
          <cell r="G3876">
            <v>0</v>
          </cell>
          <cell r="H3876">
            <v>3503142.34</v>
          </cell>
          <cell r="I3876">
            <v>0</v>
          </cell>
          <cell r="J3876">
            <v>3503142.34</v>
          </cell>
          <cell r="K3876">
            <v>-4869101.16</v>
          </cell>
        </row>
        <row r="3877">
          <cell r="F3877">
            <v>0</v>
          </cell>
          <cell r="G3877">
            <v>0</v>
          </cell>
          <cell r="H3877">
            <v>0</v>
          </cell>
          <cell r="I3877">
            <v>0</v>
          </cell>
          <cell r="J3877">
            <v>0</v>
          </cell>
          <cell r="K3877">
            <v>-113584053.72</v>
          </cell>
        </row>
        <row r="3878">
          <cell r="F3878">
            <v>0</v>
          </cell>
          <cell r="G3878">
            <v>0</v>
          </cell>
          <cell r="H3878">
            <v>0</v>
          </cell>
          <cell r="I3878">
            <v>0</v>
          </cell>
          <cell r="J3878">
            <v>0</v>
          </cell>
          <cell r="K3878">
            <v>-970671.29</v>
          </cell>
        </row>
        <row r="3879">
          <cell r="F3879">
            <v>0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-15281110.699999999</v>
          </cell>
        </row>
        <row r="3880">
          <cell r="F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  <cell r="K3880">
            <v>-233791595.93000001</v>
          </cell>
        </row>
        <row r="3881">
          <cell r="F3881">
            <v>-747692489.70000005</v>
          </cell>
          <cell r="G3881">
            <v>0</v>
          </cell>
          <cell r="H3881">
            <v>-747692489.70000005</v>
          </cell>
          <cell r="I3881">
            <v>0</v>
          </cell>
          <cell r="J3881">
            <v>-747692489.70000005</v>
          </cell>
          <cell r="K3881">
            <v>-39193312.280000001</v>
          </cell>
        </row>
        <row r="3882">
          <cell r="F3882">
            <v>0</v>
          </cell>
          <cell r="G3882">
            <v>0</v>
          </cell>
          <cell r="H3882">
            <v>0</v>
          </cell>
          <cell r="I3882">
            <v>0</v>
          </cell>
          <cell r="J3882">
            <v>0</v>
          </cell>
          <cell r="K3882">
            <v>-54161333.719999999</v>
          </cell>
        </row>
        <row r="3883">
          <cell r="F3883">
            <v>0</v>
          </cell>
          <cell r="G3883">
            <v>0</v>
          </cell>
          <cell r="H3883">
            <v>0</v>
          </cell>
          <cell r="I3883">
            <v>0</v>
          </cell>
          <cell r="J3883">
            <v>0</v>
          </cell>
          <cell r="K3883">
            <v>-1458773.23</v>
          </cell>
        </row>
        <row r="3884">
          <cell r="F3884">
            <v>-183470598.68000001</v>
          </cell>
          <cell r="G3884">
            <v>0</v>
          </cell>
          <cell r="H3884">
            <v>-183470598.68000001</v>
          </cell>
          <cell r="I3884">
            <v>0</v>
          </cell>
          <cell r="J3884">
            <v>-183470598.68000001</v>
          </cell>
          <cell r="K3884">
            <v>-157725837.11000001</v>
          </cell>
        </row>
        <row r="3885">
          <cell r="F3885">
            <v>-88685428.159999996</v>
          </cell>
          <cell r="G3885">
            <v>0</v>
          </cell>
          <cell r="H3885">
            <v>-88685428.159999996</v>
          </cell>
          <cell r="I3885">
            <v>0</v>
          </cell>
          <cell r="J3885">
            <v>-88685428.159999996</v>
          </cell>
          <cell r="K3885">
            <v>-751718135.15999997</v>
          </cell>
        </row>
        <row r="3886">
          <cell r="F3886">
            <v>0</v>
          </cell>
          <cell r="G3886">
            <v>0</v>
          </cell>
          <cell r="H3886">
            <v>0</v>
          </cell>
          <cell r="I3886">
            <v>0</v>
          </cell>
          <cell r="J3886">
            <v>0</v>
          </cell>
          <cell r="K3886">
            <v>-274806075.31</v>
          </cell>
        </row>
        <row r="3887">
          <cell r="F3887">
            <v>-518167239.52999997</v>
          </cell>
          <cell r="G3887">
            <v>0</v>
          </cell>
          <cell r="H3887">
            <v>-518167239.52999997</v>
          </cell>
          <cell r="I3887">
            <v>0</v>
          </cell>
          <cell r="J3887">
            <v>-518167239.52999997</v>
          </cell>
          <cell r="K3887">
            <v>-937600734.10000002</v>
          </cell>
        </row>
        <row r="3888">
          <cell r="F3888">
            <v>0</v>
          </cell>
          <cell r="G3888">
            <v>0</v>
          </cell>
          <cell r="H3888">
            <v>0</v>
          </cell>
          <cell r="I3888">
            <v>0</v>
          </cell>
          <cell r="J3888">
            <v>0</v>
          </cell>
          <cell r="K3888">
            <v>-533345983</v>
          </cell>
        </row>
        <row r="3889">
          <cell r="F3889">
            <v>0</v>
          </cell>
          <cell r="G3889">
            <v>0</v>
          </cell>
          <cell r="H3889">
            <v>0</v>
          </cell>
          <cell r="I3889">
            <v>0</v>
          </cell>
          <cell r="J3889">
            <v>0</v>
          </cell>
          <cell r="K3889">
            <v>-173816345.61000001</v>
          </cell>
        </row>
        <row r="3890">
          <cell r="F3890">
            <v>0</v>
          </cell>
          <cell r="G3890">
            <v>0</v>
          </cell>
          <cell r="H3890">
            <v>0</v>
          </cell>
          <cell r="I3890">
            <v>0</v>
          </cell>
          <cell r="J3890">
            <v>0</v>
          </cell>
          <cell r="K3890">
            <v>-212584.78</v>
          </cell>
        </row>
        <row r="3891">
          <cell r="F3891">
            <v>-1930572020.8200002</v>
          </cell>
          <cell r="G3891">
            <v>0</v>
          </cell>
          <cell r="H3891">
            <v>-1930572020.8200002</v>
          </cell>
          <cell r="I3891">
            <v>0</v>
          </cell>
          <cell r="J3891">
            <v>-1930572020.8200002</v>
          </cell>
          <cell r="K3891">
            <v>-3739075699.7600002</v>
          </cell>
        </row>
        <row r="3892"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</row>
        <row r="3893">
          <cell r="F3893">
            <v>0</v>
          </cell>
          <cell r="G3893">
            <v>0</v>
          </cell>
          <cell r="H3893">
            <v>0</v>
          </cell>
          <cell r="I3893">
            <v>0</v>
          </cell>
          <cell r="J3893">
            <v>0</v>
          </cell>
          <cell r="K3893">
            <v>0</v>
          </cell>
        </row>
        <row r="3894">
          <cell r="F3894">
            <v>0</v>
          </cell>
          <cell r="G3894">
            <v>0</v>
          </cell>
          <cell r="H3894">
            <v>0</v>
          </cell>
          <cell r="I3894">
            <v>0</v>
          </cell>
          <cell r="J3894">
            <v>0</v>
          </cell>
          <cell r="K3894">
            <v>0</v>
          </cell>
        </row>
        <row r="3895">
          <cell r="F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-2633825525.02</v>
          </cell>
        </row>
        <row r="3896"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-2294505753.1700001</v>
          </cell>
        </row>
        <row r="3897">
          <cell r="F3897">
            <v>-1103498722.46</v>
          </cell>
          <cell r="G3897">
            <v>0</v>
          </cell>
          <cell r="H3897">
            <v>-1103498722.46</v>
          </cell>
          <cell r="I3897">
            <v>0</v>
          </cell>
          <cell r="J3897">
            <v>-1103498722.46</v>
          </cell>
          <cell r="K3897">
            <v>0</v>
          </cell>
        </row>
        <row r="3898">
          <cell r="F3898">
            <v>-1829217920.4000001</v>
          </cell>
          <cell r="G3898">
            <v>0</v>
          </cell>
          <cell r="H3898">
            <v>-1829217920.4000001</v>
          </cell>
          <cell r="I3898">
            <v>0</v>
          </cell>
          <cell r="J3898">
            <v>-1829217920.4000001</v>
          </cell>
          <cell r="K3898">
            <v>0</v>
          </cell>
        </row>
        <row r="3899">
          <cell r="F3899">
            <v>-19706877.050000001</v>
          </cell>
          <cell r="G3899">
            <v>0</v>
          </cell>
          <cell r="H3899">
            <v>-19706877.050000001</v>
          </cell>
          <cell r="I3899">
            <v>0</v>
          </cell>
          <cell r="J3899">
            <v>-19706877.050000001</v>
          </cell>
          <cell r="K3899">
            <v>0</v>
          </cell>
        </row>
        <row r="3900">
          <cell r="F3900">
            <v>-9560306162.8899994</v>
          </cell>
          <cell r="G3900">
            <v>0</v>
          </cell>
          <cell r="H3900">
            <v>-9560306162.8899994</v>
          </cell>
          <cell r="I3900">
            <v>0</v>
          </cell>
          <cell r="J3900">
            <v>-9560306162.8899994</v>
          </cell>
          <cell r="K3900">
            <v>-7528063162.3999996</v>
          </cell>
        </row>
        <row r="3901">
          <cell r="F3901">
            <v>-7609.65</v>
          </cell>
          <cell r="G3901">
            <v>0</v>
          </cell>
          <cell r="H3901">
            <v>-7609.65</v>
          </cell>
          <cell r="I3901">
            <v>0</v>
          </cell>
          <cell r="J3901">
            <v>-7609.65</v>
          </cell>
          <cell r="K3901">
            <v>-1150</v>
          </cell>
        </row>
        <row r="3902">
          <cell r="F3902">
            <v>-16205573.4</v>
          </cell>
          <cell r="G3902">
            <v>0</v>
          </cell>
          <cell r="H3902">
            <v>-16205573.4</v>
          </cell>
          <cell r="I3902">
            <v>0</v>
          </cell>
          <cell r="J3902">
            <v>-16205573.4</v>
          </cell>
          <cell r="K3902">
            <v>-15352727.359999999</v>
          </cell>
        </row>
        <row r="3903"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  <cell r="K3903">
            <v>-330547.94</v>
          </cell>
        </row>
        <row r="3904"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</row>
        <row r="3905">
          <cell r="F3905">
            <v>-3193841840.9000001</v>
          </cell>
          <cell r="G3905">
            <v>0</v>
          </cell>
          <cell r="H3905">
            <v>-3193841840.9000001</v>
          </cell>
          <cell r="I3905">
            <v>0</v>
          </cell>
          <cell r="J3905">
            <v>-3193841840.9000001</v>
          </cell>
          <cell r="K3905">
            <v>-5316635404.7399998</v>
          </cell>
        </row>
        <row r="3906">
          <cell r="F3906">
            <v>-44437723.25</v>
          </cell>
          <cell r="G3906">
            <v>0</v>
          </cell>
          <cell r="H3906">
            <v>-44437723.25</v>
          </cell>
          <cell r="I3906">
            <v>0</v>
          </cell>
          <cell r="J3906">
            <v>-44437723.25</v>
          </cell>
          <cell r="K3906">
            <v>-61715071.25</v>
          </cell>
        </row>
        <row r="3907">
          <cell r="F3907">
            <v>-9171960497.9699993</v>
          </cell>
          <cell r="G3907">
            <v>0</v>
          </cell>
          <cell r="H3907">
            <v>-9171960497.9699993</v>
          </cell>
          <cell r="I3907">
            <v>0</v>
          </cell>
          <cell r="J3907">
            <v>-9171960497.9699993</v>
          </cell>
          <cell r="K3907">
            <v>-9276824038.9799995</v>
          </cell>
        </row>
        <row r="3908">
          <cell r="F3908">
            <v>-57456984.310000002</v>
          </cell>
          <cell r="G3908">
            <v>0</v>
          </cell>
          <cell r="H3908">
            <v>-57456984.310000002</v>
          </cell>
          <cell r="I3908">
            <v>0</v>
          </cell>
          <cell r="J3908">
            <v>-57456984.310000002</v>
          </cell>
          <cell r="K3908">
            <v>-117365957.66</v>
          </cell>
        </row>
        <row r="3909">
          <cell r="F3909">
            <v>-323540582.30000001</v>
          </cell>
          <cell r="G3909">
            <v>0</v>
          </cell>
          <cell r="H3909">
            <v>-323540582.30000001</v>
          </cell>
          <cell r="I3909">
            <v>0</v>
          </cell>
          <cell r="J3909">
            <v>-323540582.30000001</v>
          </cell>
          <cell r="K3909">
            <v>-161645651.13999999</v>
          </cell>
        </row>
        <row r="3910">
          <cell r="F3910">
            <v>-1000</v>
          </cell>
          <cell r="G3910">
            <v>0</v>
          </cell>
          <cell r="H3910">
            <v>-1000</v>
          </cell>
          <cell r="I3910">
            <v>0</v>
          </cell>
          <cell r="J3910">
            <v>-1000</v>
          </cell>
          <cell r="K3910">
            <v>0</v>
          </cell>
        </row>
        <row r="3911">
          <cell r="F3911">
            <v>-14134968954.33</v>
          </cell>
          <cell r="G3911">
            <v>0</v>
          </cell>
          <cell r="H3911">
            <v>-14134968954.33</v>
          </cell>
          <cell r="I3911">
            <v>0</v>
          </cell>
          <cell r="J3911">
            <v>-14134968954.33</v>
          </cell>
          <cell r="K3911">
            <v>-14270528691.09</v>
          </cell>
        </row>
        <row r="3912">
          <cell r="F3912">
            <v>-0.3</v>
          </cell>
          <cell r="G3912">
            <v>0</v>
          </cell>
          <cell r="H3912">
            <v>-0.3</v>
          </cell>
          <cell r="I3912">
            <v>0</v>
          </cell>
          <cell r="J3912">
            <v>-0.3</v>
          </cell>
          <cell r="K3912">
            <v>0</v>
          </cell>
        </row>
        <row r="3913"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</row>
        <row r="3914">
          <cell r="F3914">
            <v>-24783593722.599998</v>
          </cell>
          <cell r="G3914">
            <v>0</v>
          </cell>
          <cell r="H3914">
            <v>-24783593722.599998</v>
          </cell>
          <cell r="I3914">
            <v>0</v>
          </cell>
          <cell r="J3914">
            <v>-24783593722.599998</v>
          </cell>
          <cell r="K3914">
            <v>-20375563032.82</v>
          </cell>
        </row>
        <row r="3915">
          <cell r="F3915">
            <v>-1451426.12</v>
          </cell>
          <cell r="G3915">
            <v>0</v>
          </cell>
          <cell r="H3915">
            <v>-1451426.12</v>
          </cell>
          <cell r="I3915">
            <v>0</v>
          </cell>
          <cell r="J3915">
            <v>-1451426.12</v>
          </cell>
          <cell r="K3915">
            <v>-1754724.36</v>
          </cell>
        </row>
        <row r="3916">
          <cell r="F3916">
            <v>0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</row>
        <row r="3917"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  <cell r="K3917">
            <v>-41.04</v>
          </cell>
        </row>
        <row r="3918">
          <cell r="F3918">
            <v>-809560527.45000005</v>
          </cell>
          <cell r="G3918">
            <v>0</v>
          </cell>
          <cell r="H3918">
            <v>-809560527.45000005</v>
          </cell>
          <cell r="I3918">
            <v>0</v>
          </cell>
          <cell r="J3918">
            <v>-809560527.45000005</v>
          </cell>
          <cell r="K3918">
            <v>-1062920989.4299999</v>
          </cell>
        </row>
        <row r="3919">
          <cell r="F3919">
            <v>-45549329.549999997</v>
          </cell>
          <cell r="G3919">
            <v>0</v>
          </cell>
          <cell r="H3919">
            <v>-45549329.549999997</v>
          </cell>
          <cell r="I3919">
            <v>0</v>
          </cell>
          <cell r="J3919">
            <v>-45549329.549999997</v>
          </cell>
          <cell r="K3919">
            <v>-57241659.119999997</v>
          </cell>
        </row>
        <row r="3920">
          <cell r="F3920">
            <v>0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</row>
        <row r="3921">
          <cell r="F3921">
            <v>0</v>
          </cell>
          <cell r="G3921">
            <v>0</v>
          </cell>
          <cell r="H3921">
            <v>0</v>
          </cell>
          <cell r="I3921">
            <v>0</v>
          </cell>
          <cell r="J3921">
            <v>0</v>
          </cell>
          <cell r="K3921">
            <v>0</v>
          </cell>
        </row>
        <row r="3922">
          <cell r="F3922">
            <v>-3922177681.0100002</v>
          </cell>
          <cell r="G3922">
            <v>0</v>
          </cell>
          <cell r="H3922">
            <v>-3922177681.0100002</v>
          </cell>
          <cell r="I3922">
            <v>0</v>
          </cell>
          <cell r="J3922">
            <v>-3922177681.0100002</v>
          </cell>
          <cell r="K3922">
            <v>-1795847480.0599999</v>
          </cell>
        </row>
        <row r="3923">
          <cell r="F3923">
            <v>-9016272.5500000007</v>
          </cell>
          <cell r="G3923">
            <v>0</v>
          </cell>
          <cell r="H3923">
            <v>-9016272.5500000007</v>
          </cell>
          <cell r="I3923">
            <v>0</v>
          </cell>
          <cell r="J3923">
            <v>-9016272.5500000007</v>
          </cell>
          <cell r="K3923">
            <v>-6108302.9800000004</v>
          </cell>
        </row>
        <row r="3924">
          <cell r="F3924">
            <v>-2072396.37</v>
          </cell>
          <cell r="G3924">
            <v>0</v>
          </cell>
          <cell r="H3924">
            <v>-2072396.37</v>
          </cell>
          <cell r="I3924">
            <v>0</v>
          </cell>
          <cell r="J3924">
            <v>-2072396.37</v>
          </cell>
          <cell r="K3924">
            <v>-4798071.63</v>
          </cell>
        </row>
        <row r="3925">
          <cell r="F3925">
            <v>-28510831.739999998</v>
          </cell>
          <cell r="G3925">
            <v>0</v>
          </cell>
          <cell r="H3925">
            <v>-28510831.739999998</v>
          </cell>
          <cell r="I3925">
            <v>0</v>
          </cell>
          <cell r="J3925">
            <v>-28510831.739999998</v>
          </cell>
          <cell r="K3925">
            <v>-22170046.48</v>
          </cell>
        </row>
        <row r="3926">
          <cell r="F3926">
            <v>-6276411870.4499998</v>
          </cell>
          <cell r="G3926">
            <v>0</v>
          </cell>
          <cell r="H3926">
            <v>-6276411870.4499998</v>
          </cell>
          <cell r="I3926">
            <v>0</v>
          </cell>
          <cell r="J3926">
            <v>-6276411870.4499998</v>
          </cell>
          <cell r="K3926">
            <v>-2531984634.6300001</v>
          </cell>
        </row>
        <row r="3927">
          <cell r="F3927">
            <v>-274673457.38</v>
          </cell>
          <cell r="G3927">
            <v>0</v>
          </cell>
          <cell r="H3927">
            <v>-274673457.38</v>
          </cell>
          <cell r="I3927">
            <v>0</v>
          </cell>
          <cell r="J3927">
            <v>-274673457.38</v>
          </cell>
          <cell r="K3927">
            <v>-126340979.81999999</v>
          </cell>
        </row>
        <row r="3928">
          <cell r="F3928">
            <v>-2019044985.45</v>
          </cell>
          <cell r="G3928">
            <v>0</v>
          </cell>
          <cell r="H3928">
            <v>-2019044985.45</v>
          </cell>
          <cell r="I3928">
            <v>0</v>
          </cell>
          <cell r="J3928">
            <v>-2019044985.45</v>
          </cell>
          <cell r="K3928">
            <v>-945511343.33000004</v>
          </cell>
        </row>
        <row r="3929">
          <cell r="F3929">
            <v>-4244578.5199999996</v>
          </cell>
          <cell r="G3929">
            <v>0</v>
          </cell>
          <cell r="H3929">
            <v>-4244578.5199999996</v>
          </cell>
          <cell r="I3929">
            <v>0</v>
          </cell>
          <cell r="J3929">
            <v>-4244578.5199999996</v>
          </cell>
          <cell r="K3929">
            <v>-6118772.54</v>
          </cell>
        </row>
        <row r="3930">
          <cell r="F3930">
            <v>-248</v>
          </cell>
          <cell r="G3930">
            <v>0</v>
          </cell>
          <cell r="H3930">
            <v>-248</v>
          </cell>
          <cell r="I3930">
            <v>0</v>
          </cell>
          <cell r="J3930">
            <v>-248</v>
          </cell>
          <cell r="K3930">
            <v>-76093.89</v>
          </cell>
        </row>
        <row r="3931">
          <cell r="F3931">
            <v>-169669027.13</v>
          </cell>
          <cell r="G3931">
            <v>0</v>
          </cell>
          <cell r="H3931">
            <v>-169669027.13</v>
          </cell>
          <cell r="I3931">
            <v>0</v>
          </cell>
          <cell r="J3931">
            <v>-169669027.13</v>
          </cell>
          <cell r="K3931">
            <v>0</v>
          </cell>
        </row>
        <row r="3932">
          <cell r="F3932">
            <v>-1592465.75</v>
          </cell>
          <cell r="G3932">
            <v>0</v>
          </cell>
          <cell r="H3932">
            <v>-1592465.75</v>
          </cell>
          <cell r="I3932">
            <v>0</v>
          </cell>
          <cell r="J3932">
            <v>-1592465.75</v>
          </cell>
          <cell r="K3932">
            <v>0</v>
          </cell>
        </row>
        <row r="3933">
          <cell r="F3933">
            <v>-2176360513.7600002</v>
          </cell>
          <cell r="G3933">
            <v>0</v>
          </cell>
          <cell r="H3933">
            <v>-2176360513.7600002</v>
          </cell>
          <cell r="I3933">
            <v>0</v>
          </cell>
          <cell r="J3933">
            <v>-2176360513.7600002</v>
          </cell>
          <cell r="K3933">
            <v>-3629394170.5100002</v>
          </cell>
        </row>
        <row r="3934">
          <cell r="F3934">
            <v>-94.5</v>
          </cell>
          <cell r="G3934">
            <v>0</v>
          </cell>
          <cell r="H3934">
            <v>-94.5</v>
          </cell>
          <cell r="I3934">
            <v>0</v>
          </cell>
          <cell r="J3934">
            <v>-94.5</v>
          </cell>
          <cell r="K3934">
            <v>0</v>
          </cell>
        </row>
        <row r="3935">
          <cell r="F3935">
            <v>-80453853.349999994</v>
          </cell>
          <cell r="G3935">
            <v>0</v>
          </cell>
          <cell r="H3935">
            <v>-80453853.349999994</v>
          </cell>
          <cell r="I3935">
            <v>0</v>
          </cell>
          <cell r="J3935">
            <v>-80453853.349999994</v>
          </cell>
          <cell r="K3935">
            <v>-86374203.980000004</v>
          </cell>
        </row>
        <row r="3936">
          <cell r="F3936">
            <v>-1308002.76</v>
          </cell>
          <cell r="G3936">
            <v>0</v>
          </cell>
          <cell r="H3936">
            <v>-1308002.76</v>
          </cell>
          <cell r="I3936">
            <v>0</v>
          </cell>
          <cell r="J3936">
            <v>-1308002.76</v>
          </cell>
          <cell r="K3936">
            <v>0</v>
          </cell>
        </row>
        <row r="3937">
          <cell r="F3937">
            <v>-330169.94</v>
          </cell>
          <cell r="G3937">
            <v>0</v>
          </cell>
          <cell r="H3937">
            <v>-330169.94</v>
          </cell>
          <cell r="I3937">
            <v>0</v>
          </cell>
          <cell r="J3937">
            <v>-330169.94</v>
          </cell>
          <cell r="K3937">
            <v>0</v>
          </cell>
        </row>
        <row r="3938">
          <cell r="F3938">
            <v>-3194249.03</v>
          </cell>
          <cell r="G3938">
            <v>0</v>
          </cell>
          <cell r="H3938">
            <v>-3194249.03</v>
          </cell>
          <cell r="I3938">
            <v>0</v>
          </cell>
          <cell r="J3938">
            <v>-3194249.03</v>
          </cell>
          <cell r="K3938">
            <v>0</v>
          </cell>
        </row>
        <row r="3939">
          <cell r="F3939">
            <v>1546255207.8199999</v>
          </cell>
          <cell r="G3939">
            <v>0</v>
          </cell>
          <cell r="H3939">
            <v>1546255207.8199999</v>
          </cell>
          <cell r="I3939">
            <v>0</v>
          </cell>
          <cell r="J3939">
            <v>1546255207.8199999</v>
          </cell>
          <cell r="K3939">
            <v>60174700.020000003</v>
          </cell>
        </row>
        <row r="3940">
          <cell r="F3940">
            <v>-78518110944.800003</v>
          </cell>
          <cell r="G3940">
            <v>0</v>
          </cell>
          <cell r="H3940">
            <v>-78518110944.800003</v>
          </cell>
          <cell r="I3940">
            <v>0</v>
          </cell>
          <cell r="J3940">
            <v>-78518110944.800003</v>
          </cell>
          <cell r="K3940">
            <v>-72268823527.349991</v>
          </cell>
        </row>
        <row r="3941">
          <cell r="F3941">
            <v>-80448682965.62001</v>
          </cell>
          <cell r="G3941">
            <v>0</v>
          </cell>
          <cell r="H3941">
            <v>-80448682965.62001</v>
          </cell>
          <cell r="I3941">
            <v>0</v>
          </cell>
          <cell r="J3941">
            <v>-80448682965.62001</v>
          </cell>
          <cell r="K3941">
            <v>-76007899227.109985</v>
          </cell>
        </row>
        <row r="3943">
          <cell r="F3943">
            <v>0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</row>
        <row r="3944">
          <cell r="F3944">
            <v>-4963459916.7700005</v>
          </cell>
          <cell r="G3944">
            <v>0</v>
          </cell>
          <cell r="H3944">
            <v>-4963459916.7700005</v>
          </cell>
          <cell r="I3944">
            <v>0</v>
          </cell>
          <cell r="J3944">
            <v>-4963459916.7700005</v>
          </cell>
          <cell r="K3944">
            <v>-6331060453.1999998</v>
          </cell>
        </row>
        <row r="3945">
          <cell r="F3945">
            <v>0</v>
          </cell>
          <cell r="G3945">
            <v>0</v>
          </cell>
          <cell r="H3945">
            <v>0</v>
          </cell>
          <cell r="I3945">
            <v>0</v>
          </cell>
          <cell r="J3945">
            <v>0</v>
          </cell>
          <cell r="K3945">
            <v>0</v>
          </cell>
        </row>
        <row r="3946">
          <cell r="F3946">
            <v>0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</row>
        <row r="3947"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</row>
        <row r="3948"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  <cell r="K3948">
            <v>-66581566.420000002</v>
          </cell>
        </row>
        <row r="3949">
          <cell r="F3949">
            <v>-605305340.22000003</v>
          </cell>
          <cell r="G3949">
            <v>0</v>
          </cell>
          <cell r="H3949">
            <v>-605305340.22000003</v>
          </cell>
          <cell r="I3949">
            <v>0</v>
          </cell>
          <cell r="J3949">
            <v>-605305340.22000003</v>
          </cell>
          <cell r="K3949">
            <v>-889154502.16999996</v>
          </cell>
        </row>
        <row r="3950">
          <cell r="F3950">
            <v>-766425247.91999996</v>
          </cell>
          <cell r="G3950">
            <v>0</v>
          </cell>
          <cell r="H3950">
            <v>-766425247.91999996</v>
          </cell>
          <cell r="I3950">
            <v>0</v>
          </cell>
          <cell r="J3950">
            <v>-766425247.91999996</v>
          </cell>
          <cell r="K3950">
            <v>-1288839464.78</v>
          </cell>
        </row>
        <row r="3951">
          <cell r="F3951">
            <v>-6335190504.9100008</v>
          </cell>
          <cell r="G3951">
            <v>0</v>
          </cell>
          <cell r="H3951">
            <v>-6335190504.9100008</v>
          </cell>
          <cell r="I3951">
            <v>0</v>
          </cell>
          <cell r="J3951">
            <v>-6335190504.9100008</v>
          </cell>
          <cell r="K3951">
            <v>-8575635986.5699997</v>
          </cell>
        </row>
        <row r="3952">
          <cell r="F3952">
            <v>-6335190504.9100008</v>
          </cell>
          <cell r="G3952">
            <v>0</v>
          </cell>
          <cell r="H3952">
            <v>-6335190504.9100008</v>
          </cell>
          <cell r="I3952">
            <v>0</v>
          </cell>
          <cell r="J3952">
            <v>-6335190504.9100008</v>
          </cell>
          <cell r="K3952">
            <v>-8575635986.5699997</v>
          </cell>
        </row>
        <row r="3954">
          <cell r="F3954">
            <v>-848971104.64999998</v>
          </cell>
          <cell r="G3954">
            <v>0</v>
          </cell>
          <cell r="H3954">
            <v>-848971104.64999998</v>
          </cell>
          <cell r="I3954">
            <v>0</v>
          </cell>
          <cell r="J3954">
            <v>-848971104.64999998</v>
          </cell>
          <cell r="K3954">
            <v>-17517212.23</v>
          </cell>
        </row>
        <row r="3955">
          <cell r="F3955">
            <v>-6711044628.7200003</v>
          </cell>
          <cell r="G3955">
            <v>0</v>
          </cell>
          <cell r="H3955">
            <v>-6711044628.7200003</v>
          </cell>
          <cell r="I3955">
            <v>0</v>
          </cell>
          <cell r="J3955">
            <v>-6711044628.7200003</v>
          </cell>
          <cell r="K3955">
            <v>-6526350181.5500002</v>
          </cell>
        </row>
        <row r="3956"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</row>
        <row r="3957">
          <cell r="F3957">
            <v>-714670686.59000003</v>
          </cell>
          <cell r="G3957">
            <v>0</v>
          </cell>
          <cell r="H3957">
            <v>-714670686.59000003</v>
          </cell>
          <cell r="I3957">
            <v>0</v>
          </cell>
          <cell r="J3957">
            <v>-714670686.59000003</v>
          </cell>
          <cell r="K3957">
            <v>-672793643.28999996</v>
          </cell>
        </row>
        <row r="3958">
          <cell r="F3958">
            <v>-51391005.740000002</v>
          </cell>
          <cell r="G3958">
            <v>0</v>
          </cell>
          <cell r="H3958">
            <v>-51391005.740000002</v>
          </cell>
          <cell r="I3958">
            <v>0</v>
          </cell>
          <cell r="J3958">
            <v>-51391005.740000002</v>
          </cell>
          <cell r="K3958">
            <v>0</v>
          </cell>
        </row>
        <row r="3959">
          <cell r="F3959">
            <v>-8326077425.6999998</v>
          </cell>
          <cell r="G3959">
            <v>0</v>
          </cell>
          <cell r="H3959">
            <v>-8326077425.6999998</v>
          </cell>
          <cell r="I3959">
            <v>0</v>
          </cell>
          <cell r="J3959">
            <v>-8326077425.6999998</v>
          </cell>
          <cell r="K3959">
            <v>-7216661037.0699997</v>
          </cell>
        </row>
        <row r="3960">
          <cell r="F3960">
            <v>-8326077425.6999998</v>
          </cell>
          <cell r="G3960">
            <v>0</v>
          </cell>
          <cell r="H3960">
            <v>-8326077425.6999998</v>
          </cell>
          <cell r="I3960">
            <v>0</v>
          </cell>
          <cell r="J3960">
            <v>-8326077425.6999998</v>
          </cell>
          <cell r="K3960">
            <v>-7216661037.0699997</v>
          </cell>
        </row>
        <row r="3962"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-17188086.75</v>
          </cell>
        </row>
        <row r="3963">
          <cell r="F3963">
            <v>-487222534.00999999</v>
          </cell>
          <cell r="G3963">
            <v>0</v>
          </cell>
          <cell r="H3963">
            <v>-487222534.00999999</v>
          </cell>
          <cell r="I3963">
            <v>0</v>
          </cell>
          <cell r="J3963">
            <v>-487222534.00999999</v>
          </cell>
          <cell r="K3963">
            <v>-59653815.189999998</v>
          </cell>
        </row>
        <row r="3964">
          <cell r="F3964">
            <v>0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-476529122.19999999</v>
          </cell>
        </row>
        <row r="3965">
          <cell r="F3965">
            <v>-6979447.7999999998</v>
          </cell>
          <cell r="G3965">
            <v>0</v>
          </cell>
          <cell r="H3965">
            <v>-6979447.7999999998</v>
          </cell>
          <cell r="I3965">
            <v>0</v>
          </cell>
          <cell r="J3965">
            <v>-6979447.7999999998</v>
          </cell>
          <cell r="K3965">
            <v>-10602040.380000001</v>
          </cell>
        </row>
        <row r="3966">
          <cell r="F3966">
            <v>-295507843.31</v>
          </cell>
          <cell r="G3966">
            <v>0</v>
          </cell>
          <cell r="H3966">
            <v>-295507843.31</v>
          </cell>
          <cell r="I3966">
            <v>0</v>
          </cell>
          <cell r="J3966">
            <v>-295507843.31</v>
          </cell>
          <cell r="K3966">
            <v>-7669651.0099999998</v>
          </cell>
        </row>
        <row r="3967">
          <cell r="F3967">
            <v>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-71890711.549999997</v>
          </cell>
        </row>
        <row r="3968">
          <cell r="F3968">
            <v>0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-1904261.41</v>
          </cell>
        </row>
        <row r="3969">
          <cell r="F3969">
            <v>-789709825.12</v>
          </cell>
          <cell r="G3969">
            <v>0</v>
          </cell>
          <cell r="H3969">
            <v>-789709825.12</v>
          </cell>
          <cell r="I3969">
            <v>0</v>
          </cell>
          <cell r="J3969">
            <v>-789709825.12</v>
          </cell>
          <cell r="K3969">
            <v>-645437688.48999989</v>
          </cell>
        </row>
        <row r="3970">
          <cell r="F3970">
            <v>-2975570687.1100001</v>
          </cell>
          <cell r="G3970">
            <v>0</v>
          </cell>
          <cell r="H3970">
            <v>-2975570687.1100001</v>
          </cell>
          <cell r="I3970">
            <v>0</v>
          </cell>
          <cell r="J3970">
            <v>-2975570687.1100001</v>
          </cell>
          <cell r="K3970">
            <v>-7726808803.1700001</v>
          </cell>
        </row>
        <row r="3971">
          <cell r="F3971">
            <v>-5669493986.6800003</v>
          </cell>
          <cell r="G3971">
            <v>0</v>
          </cell>
          <cell r="H3971">
            <v>-5669493986.6800003</v>
          </cell>
          <cell r="I3971">
            <v>0</v>
          </cell>
          <cell r="J3971">
            <v>-5669493986.6800003</v>
          </cell>
          <cell r="K3971">
            <v>-1958488312.78</v>
          </cell>
        </row>
        <row r="3972">
          <cell r="F3972">
            <v>-7484170405.54</v>
          </cell>
          <cell r="G3972">
            <v>0</v>
          </cell>
          <cell r="H3972">
            <v>-7484170405.54</v>
          </cell>
          <cell r="I3972">
            <v>0</v>
          </cell>
          <cell r="J3972">
            <v>-7484170405.54</v>
          </cell>
          <cell r="K3972">
            <v>-2562207715.1100001</v>
          </cell>
        </row>
        <row r="3973">
          <cell r="F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</row>
        <row r="3974"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</row>
        <row r="3975">
          <cell r="F3975">
            <v>-401205096.42000002</v>
          </cell>
          <cell r="G3975">
            <v>0</v>
          </cell>
          <cell r="H3975">
            <v>-401205096.42000002</v>
          </cell>
          <cell r="I3975">
            <v>0</v>
          </cell>
          <cell r="J3975">
            <v>-401205096.42000002</v>
          </cell>
          <cell r="K3975">
            <v>-3127830831.27</v>
          </cell>
        </row>
        <row r="3976">
          <cell r="F3976">
            <v>-427507534.24000001</v>
          </cell>
          <cell r="G3976">
            <v>0</v>
          </cell>
          <cell r="H3976">
            <v>-427507534.24000001</v>
          </cell>
          <cell r="I3976">
            <v>0</v>
          </cell>
          <cell r="J3976">
            <v>-427507534.24000001</v>
          </cell>
          <cell r="K3976">
            <v>0</v>
          </cell>
        </row>
        <row r="3977">
          <cell r="F3977">
            <v>-16957947709.990002</v>
          </cell>
          <cell r="G3977">
            <v>0</v>
          </cell>
          <cell r="H3977">
            <v>-16957947709.990002</v>
          </cell>
          <cell r="I3977">
            <v>0</v>
          </cell>
          <cell r="J3977">
            <v>-16957947709.990002</v>
          </cell>
          <cell r="K3977">
            <v>-15375335662.330002</v>
          </cell>
        </row>
        <row r="3978">
          <cell r="F3978">
            <v>-17747657535.110001</v>
          </cell>
          <cell r="G3978">
            <v>0</v>
          </cell>
          <cell r="H3978">
            <v>-17747657535.110001</v>
          </cell>
          <cell r="I3978">
            <v>0</v>
          </cell>
          <cell r="J3978">
            <v>-17747657535.110001</v>
          </cell>
          <cell r="K3978">
            <v>-16020773350.820002</v>
          </cell>
        </row>
        <row r="3980"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</row>
        <row r="3981"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</row>
        <row r="3982">
          <cell r="F3982">
            <v>0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</row>
        <row r="3983">
          <cell r="F3983">
            <v>0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</row>
        <row r="3984"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</row>
        <row r="3985">
          <cell r="F3985">
            <v>0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</row>
        <row r="3986">
          <cell r="F3986">
            <v>0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</row>
        <row r="3987"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</row>
        <row r="3988">
          <cell r="F3988">
            <v>0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</row>
        <row r="3989"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</row>
        <row r="3990"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</row>
        <row r="3991"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</row>
        <row r="3992">
          <cell r="F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</row>
        <row r="3993"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</row>
        <row r="3994">
          <cell r="F3994">
            <v>0</v>
          </cell>
          <cell r="G3994">
            <v>0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</row>
        <row r="3995"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</row>
        <row r="3996">
          <cell r="F3996">
            <v>0</v>
          </cell>
          <cell r="G3996">
            <v>0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</row>
        <row r="3997"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</row>
        <row r="3998"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</row>
        <row r="3999"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</row>
        <row r="4000"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</row>
        <row r="4001">
          <cell r="F4001">
            <v>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</row>
        <row r="4002">
          <cell r="F4002">
            <v>0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</row>
        <row r="4003">
          <cell r="F4003">
            <v>0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</row>
        <row r="4004"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</row>
        <row r="4005">
          <cell r="F4005">
            <v>-2962020.26</v>
          </cell>
          <cell r="G4005">
            <v>0</v>
          </cell>
          <cell r="H4005">
            <v>-2962020.26</v>
          </cell>
          <cell r="I4005">
            <v>0</v>
          </cell>
          <cell r="J4005">
            <v>-2962020.26</v>
          </cell>
          <cell r="K4005">
            <v>-10648928.619999999</v>
          </cell>
        </row>
        <row r="4006"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  <cell r="K4006">
            <v>-169364.04</v>
          </cell>
        </row>
        <row r="4007"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  <cell r="K4007">
            <v>-53374258.899999999</v>
          </cell>
        </row>
        <row r="4008"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0</v>
          </cell>
          <cell r="K4008">
            <v>-459038565.67000002</v>
          </cell>
        </row>
        <row r="4009">
          <cell r="F4009">
            <v>-18837361.239999998</v>
          </cell>
          <cell r="G4009">
            <v>0</v>
          </cell>
          <cell r="H4009">
            <v>-18837361.239999998</v>
          </cell>
          <cell r="I4009">
            <v>0</v>
          </cell>
          <cell r="J4009">
            <v>-18837361.239999998</v>
          </cell>
          <cell r="K4009">
            <v>-18057123.140000001</v>
          </cell>
        </row>
        <row r="4010">
          <cell r="F4010">
            <v>0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-104275702.83</v>
          </cell>
        </row>
        <row r="4011">
          <cell r="F4011">
            <v>0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-154578797.09999999</v>
          </cell>
        </row>
        <row r="4012">
          <cell r="F4012">
            <v>-4298321.1399999997</v>
          </cell>
          <cell r="G4012">
            <v>0</v>
          </cell>
          <cell r="H4012">
            <v>-4298321.1399999997</v>
          </cell>
          <cell r="I4012">
            <v>0</v>
          </cell>
          <cell r="J4012">
            <v>-4298321.1399999997</v>
          </cell>
          <cell r="K4012">
            <v>-3445945.58</v>
          </cell>
        </row>
        <row r="4013">
          <cell r="F4013">
            <v>-606345708.14999998</v>
          </cell>
          <cell r="G4013">
            <v>0</v>
          </cell>
          <cell r="H4013">
            <v>-606345708.14999998</v>
          </cell>
          <cell r="I4013">
            <v>0</v>
          </cell>
          <cell r="J4013">
            <v>-606345708.14999998</v>
          </cell>
          <cell r="K4013">
            <v>-128312873.18000001</v>
          </cell>
        </row>
        <row r="4014"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-182011902.78</v>
          </cell>
        </row>
        <row r="4015">
          <cell r="F4015">
            <v>-2166737.63</v>
          </cell>
          <cell r="G4015">
            <v>0</v>
          </cell>
          <cell r="H4015">
            <v>-2166737.63</v>
          </cell>
          <cell r="I4015">
            <v>0</v>
          </cell>
          <cell r="J4015">
            <v>-2166737.63</v>
          </cell>
          <cell r="K4015">
            <v>-2017792.47</v>
          </cell>
        </row>
        <row r="4016">
          <cell r="F4016">
            <v>0</v>
          </cell>
          <cell r="G4016">
            <v>0</v>
          </cell>
          <cell r="H4016">
            <v>0</v>
          </cell>
          <cell r="I4016">
            <v>0</v>
          </cell>
          <cell r="J4016">
            <v>0</v>
          </cell>
          <cell r="K4016">
            <v>-103606882.7</v>
          </cell>
        </row>
        <row r="4017">
          <cell r="F4017">
            <v>-294754812.30000001</v>
          </cell>
          <cell r="G4017">
            <v>0</v>
          </cell>
          <cell r="H4017">
            <v>-294754812.30000001</v>
          </cell>
          <cell r="I4017">
            <v>0</v>
          </cell>
          <cell r="J4017">
            <v>-294754812.30000001</v>
          </cell>
          <cell r="K4017">
            <v>-56048465.840000004</v>
          </cell>
        </row>
        <row r="4018"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-57453594.969999999</v>
          </cell>
        </row>
        <row r="4019"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-3109037.33</v>
          </cell>
        </row>
        <row r="4020"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-245556429.84</v>
          </cell>
        </row>
        <row r="4021"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  <cell r="K4021">
            <v>-328205874.38</v>
          </cell>
        </row>
        <row r="4022">
          <cell r="F4022">
            <v>-348513818.74000001</v>
          </cell>
          <cell r="G4022">
            <v>0</v>
          </cell>
          <cell r="H4022">
            <v>-348513818.74000001</v>
          </cell>
          <cell r="I4022">
            <v>0</v>
          </cell>
          <cell r="J4022">
            <v>-348513818.74000001</v>
          </cell>
          <cell r="K4022">
            <v>-762039746.72000003</v>
          </cell>
        </row>
        <row r="4023">
          <cell r="F4023">
            <v>-37646266.609999999</v>
          </cell>
          <cell r="G4023">
            <v>0</v>
          </cell>
          <cell r="H4023">
            <v>-37646266.609999999</v>
          </cell>
          <cell r="I4023">
            <v>0</v>
          </cell>
          <cell r="J4023">
            <v>-37646266.609999999</v>
          </cell>
          <cell r="K4023">
            <v>-93614679.590000004</v>
          </cell>
        </row>
        <row r="4024">
          <cell r="F4024">
            <v>-78873439.609999999</v>
          </cell>
          <cell r="G4024">
            <v>0</v>
          </cell>
          <cell r="H4024">
            <v>-78873439.609999999</v>
          </cell>
          <cell r="I4024">
            <v>0</v>
          </cell>
          <cell r="J4024">
            <v>-78873439.609999999</v>
          </cell>
          <cell r="K4024">
            <v>0</v>
          </cell>
        </row>
        <row r="4025">
          <cell r="F4025">
            <v>0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-530892389.87</v>
          </cell>
        </row>
        <row r="4026">
          <cell r="F4026">
            <v>-1394398485.6799998</v>
          </cell>
          <cell r="G4026">
            <v>0</v>
          </cell>
          <cell r="H4026">
            <v>-1394398485.6799998</v>
          </cell>
          <cell r="I4026">
            <v>0</v>
          </cell>
          <cell r="J4026">
            <v>-1394398485.6799998</v>
          </cell>
          <cell r="K4026">
            <v>-3296458355.5500002</v>
          </cell>
        </row>
        <row r="4027">
          <cell r="F4027">
            <v>-1394398485.6799998</v>
          </cell>
          <cell r="G4027">
            <v>0</v>
          </cell>
          <cell r="H4027">
            <v>-1394398485.6799998</v>
          </cell>
          <cell r="I4027">
            <v>0</v>
          </cell>
          <cell r="J4027">
            <v>-1394398485.6799998</v>
          </cell>
          <cell r="K4027">
            <v>-3296458355.5500002</v>
          </cell>
        </row>
        <row r="4029">
          <cell r="F4029">
            <v>-65818271.030000001</v>
          </cell>
          <cell r="G4029">
            <v>0</v>
          </cell>
          <cell r="H4029">
            <v>-65818271.030000001</v>
          </cell>
          <cell r="I4029">
            <v>0</v>
          </cell>
          <cell r="J4029">
            <v>-65818271.030000001</v>
          </cell>
          <cell r="K4029">
            <v>-212875030.61000001</v>
          </cell>
        </row>
        <row r="4030"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-148206.29999999999</v>
          </cell>
        </row>
        <row r="4031">
          <cell r="F4031">
            <v>-987187.5</v>
          </cell>
          <cell r="G4031">
            <v>0</v>
          </cell>
          <cell r="H4031">
            <v>-987187.5</v>
          </cell>
          <cell r="I4031">
            <v>0</v>
          </cell>
          <cell r="J4031">
            <v>-987187.5</v>
          </cell>
          <cell r="K4031">
            <v>-1117055.45</v>
          </cell>
        </row>
        <row r="4032">
          <cell r="F4032">
            <v>-7840096.8799999999</v>
          </cell>
          <cell r="G4032">
            <v>0</v>
          </cell>
          <cell r="H4032">
            <v>-7840096.8799999999</v>
          </cell>
          <cell r="I4032">
            <v>0</v>
          </cell>
          <cell r="J4032">
            <v>-7840096.8799999999</v>
          </cell>
          <cell r="K4032">
            <v>-2160462.7000000002</v>
          </cell>
        </row>
        <row r="4033">
          <cell r="F4033">
            <v>-1211714.8899999999</v>
          </cell>
          <cell r="G4033">
            <v>0</v>
          </cell>
          <cell r="H4033">
            <v>-1211714.8899999999</v>
          </cell>
          <cell r="I4033">
            <v>0</v>
          </cell>
          <cell r="J4033">
            <v>-1211714.8899999999</v>
          </cell>
          <cell r="K4033">
            <v>-2077506.5</v>
          </cell>
        </row>
        <row r="4034">
          <cell r="F4034">
            <v>-1694506.61</v>
          </cell>
          <cell r="G4034">
            <v>0</v>
          </cell>
          <cell r="H4034">
            <v>-1694506.61</v>
          </cell>
          <cell r="I4034">
            <v>0</v>
          </cell>
          <cell r="J4034">
            <v>-1694506.61</v>
          </cell>
          <cell r="K4034">
            <v>-47646507.560000002</v>
          </cell>
        </row>
        <row r="4035">
          <cell r="F4035">
            <v>0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-34818</v>
          </cell>
        </row>
        <row r="4036">
          <cell r="F4036">
            <v>0</v>
          </cell>
          <cell r="G4036">
            <v>0</v>
          </cell>
          <cell r="H4036">
            <v>0</v>
          </cell>
          <cell r="I4036">
            <v>0</v>
          </cell>
          <cell r="J4036">
            <v>0</v>
          </cell>
          <cell r="K4036">
            <v>-100015045.06</v>
          </cell>
        </row>
        <row r="4037">
          <cell r="F4037">
            <v>-4457622.49</v>
          </cell>
          <cell r="G4037">
            <v>0</v>
          </cell>
          <cell r="H4037">
            <v>-4457622.49</v>
          </cell>
          <cell r="I4037">
            <v>0</v>
          </cell>
          <cell r="J4037">
            <v>-4457622.49</v>
          </cell>
          <cell r="K4037">
            <v>-503531315.67000002</v>
          </cell>
        </row>
        <row r="4038"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-26488507.27</v>
          </cell>
        </row>
        <row r="4039">
          <cell r="F4039">
            <v>-943312.5</v>
          </cell>
          <cell r="G4039">
            <v>0</v>
          </cell>
          <cell r="H4039">
            <v>-943312.5</v>
          </cell>
          <cell r="I4039">
            <v>0</v>
          </cell>
          <cell r="J4039">
            <v>-943312.5</v>
          </cell>
          <cell r="K4039">
            <v>-472944.5</v>
          </cell>
        </row>
        <row r="4040">
          <cell r="F4040">
            <v>-82952711.899999991</v>
          </cell>
          <cell r="G4040">
            <v>0</v>
          </cell>
          <cell r="H4040">
            <v>-82952711.899999991</v>
          </cell>
          <cell r="I4040">
            <v>0</v>
          </cell>
          <cell r="J4040">
            <v>-82952711.899999991</v>
          </cell>
          <cell r="K4040">
            <v>-896567399.62</v>
          </cell>
        </row>
        <row r="4041">
          <cell r="F4041">
            <v>0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</row>
        <row r="4042">
          <cell r="F4042">
            <v>0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-50968029.869999997</v>
          </cell>
        </row>
        <row r="4043">
          <cell r="F4043">
            <v>-444484570</v>
          </cell>
          <cell r="G4043">
            <v>0</v>
          </cell>
          <cell r="H4043">
            <v>-444484570</v>
          </cell>
          <cell r="I4043">
            <v>0</v>
          </cell>
          <cell r="J4043">
            <v>-444484570</v>
          </cell>
          <cell r="K4043">
            <v>-920511488.11000001</v>
          </cell>
        </row>
        <row r="4044">
          <cell r="F4044">
            <v>-98775.1</v>
          </cell>
          <cell r="G4044">
            <v>0</v>
          </cell>
          <cell r="H4044">
            <v>-98775.1</v>
          </cell>
          <cell r="I4044">
            <v>0</v>
          </cell>
          <cell r="J4044">
            <v>-98775.1</v>
          </cell>
          <cell r="K4044">
            <v>-31833.84</v>
          </cell>
        </row>
        <row r="4045">
          <cell r="F4045">
            <v>-495880950.54000002</v>
          </cell>
          <cell r="G4045">
            <v>0</v>
          </cell>
          <cell r="H4045">
            <v>-495880950.54000002</v>
          </cell>
          <cell r="I4045">
            <v>0</v>
          </cell>
          <cell r="J4045">
            <v>-495880950.54000002</v>
          </cell>
          <cell r="K4045">
            <v>-612590381.80999994</v>
          </cell>
        </row>
        <row r="4046">
          <cell r="F4046">
            <v>-4870012.0599999996</v>
          </cell>
          <cell r="G4046">
            <v>0</v>
          </cell>
          <cell r="H4046">
            <v>-4870012.0599999996</v>
          </cell>
          <cell r="I4046">
            <v>0</v>
          </cell>
          <cell r="J4046">
            <v>-4870012.0599999996</v>
          </cell>
          <cell r="K4046">
            <v>-14460717.91</v>
          </cell>
        </row>
        <row r="4047">
          <cell r="F4047">
            <v>-8032115.6799999997</v>
          </cell>
          <cell r="G4047">
            <v>0</v>
          </cell>
          <cell r="H4047">
            <v>-8032115.6799999997</v>
          </cell>
          <cell r="I4047">
            <v>0</v>
          </cell>
          <cell r="J4047">
            <v>-8032115.6799999997</v>
          </cell>
          <cell r="K4047">
            <v>-11027995.720000001</v>
          </cell>
        </row>
        <row r="4048">
          <cell r="F4048">
            <v>-5197706027.5600004</v>
          </cell>
          <cell r="G4048">
            <v>0</v>
          </cell>
          <cell r="H4048">
            <v>-5197706027.5600004</v>
          </cell>
          <cell r="I4048">
            <v>0</v>
          </cell>
          <cell r="J4048">
            <v>-5197706027.5600004</v>
          </cell>
          <cell r="K4048">
            <v>-5514618591.3199997</v>
          </cell>
        </row>
        <row r="4049">
          <cell r="F4049">
            <v>-121486698.77</v>
          </cell>
          <cell r="G4049">
            <v>0</v>
          </cell>
          <cell r="H4049">
            <v>-121486698.77</v>
          </cell>
          <cell r="I4049">
            <v>0</v>
          </cell>
          <cell r="J4049">
            <v>-121486698.77</v>
          </cell>
          <cell r="K4049">
            <v>-176409832.44</v>
          </cell>
        </row>
        <row r="4050">
          <cell r="F4050">
            <v>-390488799.08999997</v>
          </cell>
          <cell r="G4050">
            <v>0</v>
          </cell>
          <cell r="H4050">
            <v>-390488799.08999997</v>
          </cell>
          <cell r="I4050">
            <v>0</v>
          </cell>
          <cell r="J4050">
            <v>-390488799.08999997</v>
          </cell>
          <cell r="K4050">
            <v>-353870105.83999997</v>
          </cell>
        </row>
        <row r="4051">
          <cell r="F4051">
            <v>-35351718.189999998</v>
          </cell>
          <cell r="G4051">
            <v>0</v>
          </cell>
          <cell r="H4051">
            <v>-35351718.189999998</v>
          </cell>
          <cell r="I4051">
            <v>0</v>
          </cell>
          <cell r="J4051">
            <v>-35351718.189999998</v>
          </cell>
          <cell r="K4051">
            <v>-83851381.189999998</v>
          </cell>
        </row>
        <row r="4052">
          <cell r="F4052">
            <v>-763189081.57000005</v>
          </cell>
          <cell r="G4052">
            <v>0</v>
          </cell>
          <cell r="H4052">
            <v>-763189081.57000005</v>
          </cell>
          <cell r="I4052">
            <v>0</v>
          </cell>
          <cell r="J4052">
            <v>-763189081.57000005</v>
          </cell>
          <cell r="K4052">
            <v>-1111478788.1500001</v>
          </cell>
        </row>
        <row r="4053">
          <cell r="F4053">
            <v>-266243061.71000001</v>
          </cell>
          <cell r="G4053">
            <v>0</v>
          </cell>
          <cell r="H4053">
            <v>-266243061.71000001</v>
          </cell>
          <cell r="I4053">
            <v>0</v>
          </cell>
          <cell r="J4053">
            <v>-266243061.71000001</v>
          </cell>
          <cell r="K4053">
            <v>-379637419.88</v>
          </cell>
        </row>
        <row r="4054"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  <cell r="K4054">
            <v>-127180</v>
          </cell>
        </row>
        <row r="4055">
          <cell r="F4055">
            <v>-27220871.93</v>
          </cell>
          <cell r="G4055">
            <v>0</v>
          </cell>
          <cell r="H4055">
            <v>-27220871.93</v>
          </cell>
          <cell r="I4055">
            <v>0</v>
          </cell>
          <cell r="J4055">
            <v>-27220871.93</v>
          </cell>
          <cell r="K4055">
            <v>-2731509.24</v>
          </cell>
        </row>
        <row r="4056">
          <cell r="F4056">
            <v>-2797836.54</v>
          </cell>
          <cell r="G4056">
            <v>0</v>
          </cell>
          <cell r="H4056">
            <v>-2797836.54</v>
          </cell>
          <cell r="I4056">
            <v>0</v>
          </cell>
          <cell r="J4056">
            <v>-2797836.54</v>
          </cell>
          <cell r="K4056">
            <v>-2521209.23</v>
          </cell>
        </row>
        <row r="4057">
          <cell r="F4057">
            <v>-710587.34</v>
          </cell>
          <cell r="G4057">
            <v>0</v>
          </cell>
          <cell r="H4057">
            <v>-710587.34</v>
          </cell>
          <cell r="I4057">
            <v>0</v>
          </cell>
          <cell r="J4057">
            <v>-710587.34</v>
          </cell>
          <cell r="K4057">
            <v>-869771.28</v>
          </cell>
        </row>
        <row r="4058">
          <cell r="F4058">
            <v>-8041366.1299999999</v>
          </cell>
          <cell r="G4058">
            <v>0</v>
          </cell>
          <cell r="H4058">
            <v>-8041366.1299999999</v>
          </cell>
          <cell r="I4058">
            <v>0</v>
          </cell>
          <cell r="J4058">
            <v>-8041366.1299999999</v>
          </cell>
          <cell r="K4058">
            <v>-24217120.219999999</v>
          </cell>
        </row>
        <row r="4059">
          <cell r="F4059">
            <v>-758018.68</v>
          </cell>
          <cell r="G4059">
            <v>0</v>
          </cell>
          <cell r="H4059">
            <v>-758018.68</v>
          </cell>
          <cell r="I4059">
            <v>0</v>
          </cell>
          <cell r="J4059">
            <v>-758018.68</v>
          </cell>
          <cell r="K4059">
            <v>-449979.65</v>
          </cell>
        </row>
        <row r="4060"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</row>
        <row r="4061">
          <cell r="F4061">
            <v>-11533.28</v>
          </cell>
          <cell r="G4061">
            <v>0</v>
          </cell>
          <cell r="H4061">
            <v>-11533.28</v>
          </cell>
          <cell r="I4061">
            <v>0</v>
          </cell>
          <cell r="J4061">
            <v>-11533.28</v>
          </cell>
          <cell r="K4061">
            <v>-268762.46000000002</v>
          </cell>
        </row>
        <row r="4062">
          <cell r="F4062">
            <v>-25590.04</v>
          </cell>
          <cell r="G4062">
            <v>0</v>
          </cell>
          <cell r="H4062">
            <v>-25590.04</v>
          </cell>
          <cell r="I4062">
            <v>0</v>
          </cell>
          <cell r="J4062">
            <v>-25590.04</v>
          </cell>
          <cell r="K4062">
            <v>-505798.69</v>
          </cell>
        </row>
        <row r="4063"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</row>
        <row r="4064">
          <cell r="F4064">
            <v>-23063.63</v>
          </cell>
          <cell r="G4064">
            <v>0</v>
          </cell>
          <cell r="H4064">
            <v>-23063.63</v>
          </cell>
          <cell r="I4064">
            <v>0</v>
          </cell>
          <cell r="J4064">
            <v>-23063.63</v>
          </cell>
          <cell r="K4064">
            <v>-754059.23</v>
          </cell>
        </row>
        <row r="4065">
          <cell r="F4065">
            <v>-122001.57</v>
          </cell>
          <cell r="G4065">
            <v>0</v>
          </cell>
          <cell r="H4065">
            <v>-122001.57</v>
          </cell>
          <cell r="I4065">
            <v>0</v>
          </cell>
          <cell r="J4065">
            <v>-122001.57</v>
          </cell>
          <cell r="K4065">
            <v>-1117514.55</v>
          </cell>
        </row>
        <row r="4066"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</row>
        <row r="4067">
          <cell r="F4067">
            <v>-2025320.66</v>
          </cell>
          <cell r="G4067">
            <v>0</v>
          </cell>
          <cell r="H4067">
            <v>-2025320.66</v>
          </cell>
          <cell r="I4067">
            <v>0</v>
          </cell>
          <cell r="J4067">
            <v>-2025320.66</v>
          </cell>
          <cell r="K4067">
            <v>-681627.78</v>
          </cell>
        </row>
        <row r="4068">
          <cell r="F4068">
            <v>-234067.11</v>
          </cell>
          <cell r="G4068">
            <v>0</v>
          </cell>
          <cell r="H4068">
            <v>-234067.11</v>
          </cell>
          <cell r="I4068">
            <v>0</v>
          </cell>
          <cell r="J4068">
            <v>-234067.11</v>
          </cell>
          <cell r="K4068">
            <v>-89312670.120000005</v>
          </cell>
        </row>
        <row r="4069">
          <cell r="F4069">
            <v>-36285487.479999997</v>
          </cell>
          <cell r="G4069">
            <v>0</v>
          </cell>
          <cell r="H4069">
            <v>-36285487.479999997</v>
          </cell>
          <cell r="I4069">
            <v>0</v>
          </cell>
          <cell r="J4069">
            <v>-36285487.479999997</v>
          </cell>
          <cell r="K4069">
            <v>-19562623.559999999</v>
          </cell>
        </row>
        <row r="4070">
          <cell r="F4070">
            <v>-188002180</v>
          </cell>
          <cell r="G4070">
            <v>0</v>
          </cell>
          <cell r="H4070">
            <v>-188002180</v>
          </cell>
          <cell r="I4070">
            <v>0</v>
          </cell>
          <cell r="J4070">
            <v>-188002180</v>
          </cell>
          <cell r="K4070">
            <v>0</v>
          </cell>
        </row>
        <row r="4071">
          <cell r="F4071">
            <v>-90997993.129999995</v>
          </cell>
          <cell r="G4071">
            <v>0</v>
          </cell>
          <cell r="H4071">
            <v>-90997993.129999995</v>
          </cell>
          <cell r="I4071">
            <v>0</v>
          </cell>
          <cell r="J4071">
            <v>-90997993.129999995</v>
          </cell>
          <cell r="K4071">
            <v>-170777905.25</v>
          </cell>
        </row>
        <row r="4072">
          <cell r="F4072">
            <v>-18861877.149999999</v>
          </cell>
          <cell r="G4072">
            <v>0</v>
          </cell>
          <cell r="H4072">
            <v>-18861877.149999999</v>
          </cell>
          <cell r="I4072">
            <v>0</v>
          </cell>
          <cell r="J4072">
            <v>-18861877.149999999</v>
          </cell>
          <cell r="K4072">
            <v>-20074053.809999999</v>
          </cell>
        </row>
        <row r="4073">
          <cell r="F4073">
            <v>-7436680.6900000004</v>
          </cell>
          <cell r="G4073">
            <v>0</v>
          </cell>
          <cell r="H4073">
            <v>-7436680.6900000004</v>
          </cell>
          <cell r="I4073">
            <v>0</v>
          </cell>
          <cell r="J4073">
            <v>-7436680.6900000004</v>
          </cell>
          <cell r="K4073">
            <v>-10769081.960000001</v>
          </cell>
        </row>
        <row r="4074">
          <cell r="F4074">
            <v>-10075601.25</v>
          </cell>
          <cell r="G4074">
            <v>0</v>
          </cell>
          <cell r="H4074">
            <v>-10075601.25</v>
          </cell>
          <cell r="I4074">
            <v>0</v>
          </cell>
          <cell r="J4074">
            <v>-10075601.25</v>
          </cell>
          <cell r="K4074">
            <v>-4352250</v>
          </cell>
        </row>
        <row r="4075">
          <cell r="F4075">
            <v>-46350250</v>
          </cell>
          <cell r="G4075">
            <v>0</v>
          </cell>
          <cell r="H4075">
            <v>-46350250</v>
          </cell>
          <cell r="I4075">
            <v>0</v>
          </cell>
          <cell r="J4075">
            <v>-46350250</v>
          </cell>
          <cell r="K4075">
            <v>0</v>
          </cell>
        </row>
        <row r="4076">
          <cell r="F4076">
            <v>-806000</v>
          </cell>
          <cell r="G4076">
            <v>0</v>
          </cell>
          <cell r="H4076">
            <v>-806000</v>
          </cell>
          <cell r="I4076">
            <v>0</v>
          </cell>
          <cell r="J4076">
            <v>-806000</v>
          </cell>
          <cell r="K4076">
            <v>0</v>
          </cell>
        </row>
        <row r="4077">
          <cell r="F4077">
            <v>-9162.5</v>
          </cell>
          <cell r="G4077">
            <v>0</v>
          </cell>
          <cell r="H4077">
            <v>-9162.5</v>
          </cell>
          <cell r="I4077">
            <v>0</v>
          </cell>
          <cell r="J4077">
            <v>-9162.5</v>
          </cell>
          <cell r="K4077">
            <v>0</v>
          </cell>
        </row>
        <row r="4078">
          <cell r="F4078">
            <v>-236177.03</v>
          </cell>
          <cell r="G4078">
            <v>0</v>
          </cell>
          <cell r="H4078">
            <v>-236177.03</v>
          </cell>
          <cell r="I4078">
            <v>0</v>
          </cell>
          <cell r="J4078">
            <v>-236177.03</v>
          </cell>
          <cell r="K4078">
            <v>0</v>
          </cell>
        </row>
        <row r="4079">
          <cell r="F4079">
            <v>-32295.9</v>
          </cell>
          <cell r="G4079">
            <v>0</v>
          </cell>
          <cell r="H4079">
            <v>-32295.9</v>
          </cell>
          <cell r="I4079">
            <v>0</v>
          </cell>
          <cell r="J4079">
            <v>-32295.9</v>
          </cell>
          <cell r="K4079">
            <v>0</v>
          </cell>
        </row>
        <row r="4080">
          <cell r="F4080">
            <v>-24221.9</v>
          </cell>
          <cell r="G4080">
            <v>0</v>
          </cell>
          <cell r="H4080">
            <v>-24221.9</v>
          </cell>
          <cell r="I4080">
            <v>0</v>
          </cell>
          <cell r="J4080">
            <v>-24221.9</v>
          </cell>
          <cell r="K4080">
            <v>0</v>
          </cell>
        </row>
        <row r="4081">
          <cell r="F4081">
            <v>59155599.200000003</v>
          </cell>
          <cell r="G4081">
            <v>0</v>
          </cell>
          <cell r="H4081">
            <v>59155599.200000003</v>
          </cell>
          <cell r="I4081">
            <v>0</v>
          </cell>
          <cell r="J4081">
            <v>59155599.200000003</v>
          </cell>
          <cell r="K4081">
            <v>275529444</v>
          </cell>
        </row>
        <row r="4082">
          <cell r="F4082">
            <v>-8109764395.0099983</v>
          </cell>
          <cell r="G4082">
            <v>0</v>
          </cell>
          <cell r="H4082">
            <v>-8109764395.0099983</v>
          </cell>
          <cell r="I4082">
            <v>0</v>
          </cell>
          <cell r="J4082">
            <v>-8109764395.0099983</v>
          </cell>
          <cell r="K4082">
            <v>-9303020239.1099949</v>
          </cell>
        </row>
        <row r="4083">
          <cell r="F4083">
            <v>-8192717106.9099979</v>
          </cell>
          <cell r="G4083">
            <v>0</v>
          </cell>
          <cell r="H4083">
            <v>-8192717106.9099979</v>
          </cell>
          <cell r="I4083">
            <v>0</v>
          </cell>
          <cell r="J4083">
            <v>-8192717106.9099979</v>
          </cell>
          <cell r="K4083">
            <v>-10199587638.729994</v>
          </cell>
        </row>
        <row r="4085">
          <cell r="F4085">
            <v>0</v>
          </cell>
          <cell r="G4085">
            <v>0</v>
          </cell>
          <cell r="H4085">
            <v>0</v>
          </cell>
          <cell r="I4085">
            <v>0</v>
          </cell>
          <cell r="J4085">
            <v>0</v>
          </cell>
          <cell r="K4085">
            <v>0</v>
          </cell>
        </row>
        <row r="4087"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  <cell r="K4087">
            <v>0</v>
          </cell>
        </row>
        <row r="4088"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  <cell r="K4088">
            <v>0</v>
          </cell>
        </row>
        <row r="4089"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</row>
        <row r="4090"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  <cell r="K4090">
            <v>0</v>
          </cell>
        </row>
        <row r="4091"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  <cell r="K4091">
            <v>0</v>
          </cell>
        </row>
        <row r="4092"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  <cell r="K4092">
            <v>0</v>
          </cell>
        </row>
        <row r="4093"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  <cell r="K4093">
            <v>0</v>
          </cell>
        </row>
        <row r="4094"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  <cell r="K4094">
            <v>0</v>
          </cell>
        </row>
        <row r="4095"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  <cell r="K4095">
            <v>0</v>
          </cell>
        </row>
        <row r="4096"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  <cell r="K4096">
            <v>0</v>
          </cell>
        </row>
        <row r="4097"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  <cell r="K4097">
            <v>0</v>
          </cell>
        </row>
        <row r="4098"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  <cell r="K4098">
            <v>0</v>
          </cell>
        </row>
        <row r="4099"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</row>
        <row r="4100"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  <cell r="K4100">
            <v>0</v>
          </cell>
        </row>
        <row r="4101">
          <cell r="F4101">
            <v>0</v>
          </cell>
          <cell r="G4101">
            <v>0</v>
          </cell>
          <cell r="H4101">
            <v>0</v>
          </cell>
          <cell r="I4101">
            <v>0</v>
          </cell>
          <cell r="J4101">
            <v>0</v>
          </cell>
          <cell r="K4101">
            <v>0</v>
          </cell>
        </row>
        <row r="4102"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  <cell r="K4102">
            <v>0</v>
          </cell>
        </row>
        <row r="4103"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  <cell r="K4103">
            <v>0</v>
          </cell>
        </row>
        <row r="4104"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  <cell r="K4104">
            <v>0</v>
          </cell>
        </row>
        <row r="4105">
          <cell r="F4105">
            <v>0</v>
          </cell>
          <cell r="G4105">
            <v>0</v>
          </cell>
          <cell r="H4105">
            <v>0</v>
          </cell>
          <cell r="I4105">
            <v>0</v>
          </cell>
          <cell r="J4105">
            <v>0</v>
          </cell>
          <cell r="K4105">
            <v>0</v>
          </cell>
        </row>
        <row r="4106">
          <cell r="F4106">
            <v>0</v>
          </cell>
          <cell r="G4106">
            <v>0</v>
          </cell>
          <cell r="H4106">
            <v>0</v>
          </cell>
          <cell r="I4106">
            <v>0</v>
          </cell>
          <cell r="J4106">
            <v>0</v>
          </cell>
          <cell r="K4106">
            <v>0</v>
          </cell>
        </row>
        <row r="4107"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  <cell r="K4107">
            <v>0</v>
          </cell>
        </row>
        <row r="4108"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  <cell r="K4108">
            <v>0</v>
          </cell>
        </row>
        <row r="4109"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  <cell r="K4109">
            <v>0</v>
          </cell>
        </row>
        <row r="4110"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  <cell r="K4110">
            <v>0</v>
          </cell>
        </row>
        <row r="4111">
          <cell r="F4111">
            <v>0</v>
          </cell>
          <cell r="G4111">
            <v>0</v>
          </cell>
          <cell r="H4111">
            <v>0</v>
          </cell>
          <cell r="I4111">
            <v>0</v>
          </cell>
          <cell r="J4111">
            <v>0</v>
          </cell>
          <cell r="K4111">
            <v>0</v>
          </cell>
        </row>
        <row r="4112"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  <cell r="K4112">
            <v>0</v>
          </cell>
        </row>
        <row r="4113"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  <cell r="K4113">
            <v>0</v>
          </cell>
        </row>
        <row r="4114"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  <cell r="K4114">
            <v>0</v>
          </cell>
        </row>
        <row r="4115"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  <cell r="K4115">
            <v>0</v>
          </cell>
        </row>
        <row r="4116">
          <cell r="F4116">
            <v>0</v>
          </cell>
          <cell r="G4116">
            <v>0</v>
          </cell>
          <cell r="H4116">
            <v>0</v>
          </cell>
          <cell r="I4116">
            <v>0</v>
          </cell>
          <cell r="J4116">
            <v>0</v>
          </cell>
          <cell r="K4116">
            <v>0</v>
          </cell>
        </row>
        <row r="4117"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  <cell r="K4117">
            <v>0</v>
          </cell>
        </row>
        <row r="4118"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  <cell r="K4118">
            <v>0</v>
          </cell>
        </row>
        <row r="4119"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  <cell r="K4119">
            <v>0</v>
          </cell>
        </row>
        <row r="4120"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</row>
        <row r="4121"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  <cell r="K4121">
            <v>0</v>
          </cell>
        </row>
        <row r="4122"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  <cell r="K4122">
            <v>0</v>
          </cell>
        </row>
        <row r="4123"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  <cell r="K4123">
            <v>0</v>
          </cell>
        </row>
        <row r="4124"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  <cell r="K4124">
            <v>0</v>
          </cell>
        </row>
        <row r="4125"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  <cell r="K4125">
            <v>0</v>
          </cell>
        </row>
        <row r="4126"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  <cell r="K4126">
            <v>0</v>
          </cell>
        </row>
        <row r="4127"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  <cell r="K4127">
            <v>0</v>
          </cell>
        </row>
        <row r="4128"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</row>
        <row r="4129"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  <cell r="K4129">
            <v>0</v>
          </cell>
        </row>
        <row r="4130"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  <cell r="K4130">
            <v>0</v>
          </cell>
        </row>
        <row r="4131"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  <cell r="K4131">
            <v>0</v>
          </cell>
        </row>
        <row r="4132"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  <cell r="K4132">
            <v>0</v>
          </cell>
        </row>
        <row r="4133">
          <cell r="F4133">
            <v>0</v>
          </cell>
          <cell r="G4133">
            <v>0</v>
          </cell>
          <cell r="H4133">
            <v>0</v>
          </cell>
          <cell r="I4133">
            <v>0</v>
          </cell>
          <cell r="J4133">
            <v>0</v>
          </cell>
          <cell r="K4133">
            <v>0</v>
          </cell>
        </row>
        <row r="4134">
          <cell r="F4134">
            <v>0</v>
          </cell>
          <cell r="G4134">
            <v>0</v>
          </cell>
          <cell r="H4134">
            <v>0</v>
          </cell>
          <cell r="I4134">
            <v>0</v>
          </cell>
          <cell r="J4134">
            <v>0</v>
          </cell>
          <cell r="K4134">
            <v>0</v>
          </cell>
        </row>
        <row r="4135"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  <cell r="K4135">
            <v>0</v>
          </cell>
        </row>
        <row r="4136"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  <cell r="K4136">
            <v>0</v>
          </cell>
        </row>
        <row r="4137">
          <cell r="F4137">
            <v>0</v>
          </cell>
          <cell r="G4137">
            <v>0</v>
          </cell>
          <cell r="H4137">
            <v>0</v>
          </cell>
          <cell r="I4137">
            <v>0</v>
          </cell>
          <cell r="J4137">
            <v>0</v>
          </cell>
          <cell r="K4137">
            <v>0</v>
          </cell>
        </row>
        <row r="4138"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  <cell r="K4138">
            <v>0</v>
          </cell>
        </row>
        <row r="4139"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  <cell r="K4139">
            <v>0</v>
          </cell>
        </row>
        <row r="4140"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  <cell r="K4140">
            <v>0</v>
          </cell>
        </row>
        <row r="4141">
          <cell r="F4141">
            <v>0</v>
          </cell>
          <cell r="G4141">
            <v>0</v>
          </cell>
          <cell r="H4141">
            <v>0</v>
          </cell>
          <cell r="I4141">
            <v>0</v>
          </cell>
          <cell r="J4141">
            <v>0</v>
          </cell>
          <cell r="K4141">
            <v>0</v>
          </cell>
        </row>
        <row r="4142">
          <cell r="F4142">
            <v>0</v>
          </cell>
          <cell r="G4142">
            <v>0</v>
          </cell>
          <cell r="H4142">
            <v>0</v>
          </cell>
          <cell r="I4142">
            <v>0</v>
          </cell>
          <cell r="J4142">
            <v>0</v>
          </cell>
          <cell r="K4142">
            <v>0</v>
          </cell>
        </row>
        <row r="4143"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  <cell r="K4143">
            <v>0</v>
          </cell>
        </row>
        <row r="4144"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  <cell r="K4144">
            <v>0</v>
          </cell>
        </row>
        <row r="4145">
          <cell r="F4145">
            <v>0</v>
          </cell>
          <cell r="G4145">
            <v>0</v>
          </cell>
          <cell r="H4145">
            <v>0</v>
          </cell>
          <cell r="I4145">
            <v>0</v>
          </cell>
          <cell r="J4145">
            <v>0</v>
          </cell>
          <cell r="K4145">
            <v>0</v>
          </cell>
        </row>
        <row r="4146"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  <cell r="K4146">
            <v>0</v>
          </cell>
        </row>
        <row r="4147"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  <cell r="K4147">
            <v>0</v>
          </cell>
        </row>
        <row r="4148">
          <cell r="F4148">
            <v>57504125.25</v>
          </cell>
          <cell r="G4148">
            <v>0</v>
          </cell>
          <cell r="H4148">
            <v>57504125.25</v>
          </cell>
          <cell r="I4148">
            <v>0</v>
          </cell>
          <cell r="J4148">
            <v>57504125.25</v>
          </cell>
          <cell r="K4148">
            <v>-14928157.15</v>
          </cell>
        </row>
        <row r="4149">
          <cell r="F4149">
            <v>128002.39</v>
          </cell>
          <cell r="G4149">
            <v>0</v>
          </cell>
          <cell r="H4149">
            <v>128002.39</v>
          </cell>
          <cell r="I4149">
            <v>0</v>
          </cell>
          <cell r="J4149">
            <v>128002.39</v>
          </cell>
          <cell r="K4149">
            <v>0</v>
          </cell>
        </row>
        <row r="4150">
          <cell r="F4150">
            <v>-5671.58</v>
          </cell>
          <cell r="G4150">
            <v>0</v>
          </cell>
          <cell r="H4150">
            <v>-5671.58</v>
          </cell>
          <cell r="I4150">
            <v>0</v>
          </cell>
          <cell r="J4150">
            <v>-5671.58</v>
          </cell>
          <cell r="K4150">
            <v>0</v>
          </cell>
        </row>
        <row r="4151">
          <cell r="F4151">
            <v>1031736.71</v>
          </cell>
          <cell r="G4151">
            <v>0</v>
          </cell>
          <cell r="H4151">
            <v>1031736.71</v>
          </cell>
          <cell r="I4151">
            <v>0</v>
          </cell>
          <cell r="J4151">
            <v>1031736.71</v>
          </cell>
          <cell r="K4151">
            <v>0</v>
          </cell>
        </row>
        <row r="4152">
          <cell r="F4152">
            <v>-88236367.540000007</v>
          </cell>
          <cell r="G4152">
            <v>0</v>
          </cell>
          <cell r="H4152">
            <v>-88236367.540000007</v>
          </cell>
          <cell r="I4152">
            <v>0</v>
          </cell>
          <cell r="J4152">
            <v>-88236367.540000007</v>
          </cell>
          <cell r="K4152">
            <v>8031923.0199999996</v>
          </cell>
        </row>
        <row r="4153">
          <cell r="F4153">
            <v>8392044.3800000008</v>
          </cell>
          <cell r="G4153">
            <v>0</v>
          </cell>
          <cell r="H4153">
            <v>8392044.3800000008</v>
          </cell>
          <cell r="I4153">
            <v>0</v>
          </cell>
          <cell r="J4153">
            <v>8392044.3800000008</v>
          </cell>
          <cell r="K4153">
            <v>-900543.2</v>
          </cell>
        </row>
        <row r="4154"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  <cell r="K4154">
            <v>-588495</v>
          </cell>
        </row>
        <row r="4155">
          <cell r="F4155">
            <v>-21186130.390000001</v>
          </cell>
          <cell r="G4155">
            <v>0</v>
          </cell>
          <cell r="H4155">
            <v>-21186130.390000001</v>
          </cell>
          <cell r="I4155">
            <v>0</v>
          </cell>
          <cell r="J4155">
            <v>-21186130.390000001</v>
          </cell>
          <cell r="K4155">
            <v>-8385272.330000001</v>
          </cell>
        </row>
        <row r="4156"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  <cell r="K4156">
            <v>0</v>
          </cell>
        </row>
        <row r="4157"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  <cell r="K4157">
            <v>0</v>
          </cell>
        </row>
        <row r="4158"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  <cell r="K4158">
            <v>0</v>
          </cell>
        </row>
        <row r="4159">
          <cell r="F4159">
            <v>0</v>
          </cell>
          <cell r="G4159">
            <v>0</v>
          </cell>
          <cell r="H4159">
            <v>0</v>
          </cell>
          <cell r="I4159">
            <v>0</v>
          </cell>
          <cell r="J4159">
            <v>0</v>
          </cell>
          <cell r="K4159">
            <v>0</v>
          </cell>
        </row>
        <row r="4160"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  <cell r="K4160">
            <v>0</v>
          </cell>
        </row>
        <row r="4161">
          <cell r="F4161">
            <v>0</v>
          </cell>
          <cell r="G4161">
            <v>0</v>
          </cell>
          <cell r="H4161">
            <v>0</v>
          </cell>
          <cell r="I4161">
            <v>0</v>
          </cell>
          <cell r="J4161">
            <v>0</v>
          </cell>
          <cell r="K4161">
            <v>0</v>
          </cell>
        </row>
        <row r="4162">
          <cell r="F4162">
            <v>-12743407.99</v>
          </cell>
          <cell r="G4162">
            <v>0</v>
          </cell>
          <cell r="H4162">
            <v>-12743407.99</v>
          </cell>
          <cell r="I4162">
            <v>0</v>
          </cell>
          <cell r="J4162">
            <v>-12743407.99</v>
          </cell>
          <cell r="K4162">
            <v>0</v>
          </cell>
        </row>
        <row r="4163"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  <cell r="K4163">
            <v>0</v>
          </cell>
        </row>
        <row r="4164"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  <cell r="K4164">
            <v>0</v>
          </cell>
        </row>
        <row r="4165"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  <cell r="K4165">
            <v>0</v>
          </cell>
        </row>
        <row r="4166"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  <cell r="K4166">
            <v>0</v>
          </cell>
        </row>
        <row r="4167"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  <cell r="K4167">
            <v>0</v>
          </cell>
        </row>
        <row r="4168"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  <cell r="K4168">
            <v>0</v>
          </cell>
        </row>
        <row r="4169"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  <cell r="K4169">
            <v>0</v>
          </cell>
        </row>
        <row r="4170">
          <cell r="F4170">
            <v>0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  <cell r="K4170">
            <v>0</v>
          </cell>
        </row>
        <row r="4171"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  <cell r="K4171">
            <v>0</v>
          </cell>
        </row>
        <row r="4172"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  <cell r="K4172">
            <v>0</v>
          </cell>
        </row>
        <row r="4173"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  <cell r="K4173">
            <v>0</v>
          </cell>
        </row>
        <row r="4174"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  <cell r="K4174">
            <v>0</v>
          </cell>
        </row>
        <row r="4175">
          <cell r="F4175">
            <v>0</v>
          </cell>
          <cell r="G4175">
            <v>0</v>
          </cell>
          <cell r="H4175">
            <v>0</v>
          </cell>
          <cell r="I4175">
            <v>0</v>
          </cell>
          <cell r="J4175">
            <v>0</v>
          </cell>
          <cell r="K4175">
            <v>0</v>
          </cell>
        </row>
        <row r="4176"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  <cell r="K4176">
            <v>0</v>
          </cell>
        </row>
        <row r="4177">
          <cell r="F4177">
            <v>0</v>
          </cell>
          <cell r="G4177">
            <v>0</v>
          </cell>
          <cell r="H4177">
            <v>0</v>
          </cell>
          <cell r="I4177">
            <v>0</v>
          </cell>
          <cell r="J4177">
            <v>0</v>
          </cell>
          <cell r="K4177">
            <v>0</v>
          </cell>
        </row>
        <row r="4178"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  <cell r="K4178">
            <v>0</v>
          </cell>
        </row>
        <row r="4179"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  <cell r="K4179">
            <v>0</v>
          </cell>
        </row>
        <row r="4180"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  <cell r="K4180">
            <v>0</v>
          </cell>
        </row>
        <row r="4181"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  <cell r="K4181">
            <v>0</v>
          </cell>
        </row>
        <row r="4182"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  <cell r="K4182">
            <v>0</v>
          </cell>
        </row>
        <row r="4183"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  <cell r="K4183">
            <v>0</v>
          </cell>
        </row>
        <row r="4184"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  <cell r="K4184">
            <v>0</v>
          </cell>
        </row>
        <row r="4185"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  <cell r="K4185">
            <v>0</v>
          </cell>
        </row>
        <row r="4186"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  <cell r="K4186">
            <v>0</v>
          </cell>
        </row>
        <row r="4187"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  <cell r="K4187">
            <v>0</v>
          </cell>
        </row>
        <row r="4188">
          <cell r="F4188">
            <v>-4695073876.1999998</v>
          </cell>
          <cell r="G4188">
            <v>0</v>
          </cell>
          <cell r="H4188">
            <v>-4695073876.1999998</v>
          </cell>
          <cell r="I4188">
            <v>0</v>
          </cell>
          <cell r="J4188">
            <v>-4695073876.1999998</v>
          </cell>
          <cell r="K4188">
            <v>-3917654062.3800001</v>
          </cell>
        </row>
        <row r="4189"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  <cell r="K4189">
            <v>0</v>
          </cell>
        </row>
        <row r="4190">
          <cell r="F4190">
            <v>-5217.5600000000004</v>
          </cell>
          <cell r="G4190">
            <v>0</v>
          </cell>
          <cell r="H4190">
            <v>-5217.5600000000004</v>
          </cell>
          <cell r="I4190">
            <v>0</v>
          </cell>
          <cell r="J4190">
            <v>-5217.5600000000004</v>
          </cell>
          <cell r="K4190">
            <v>0</v>
          </cell>
        </row>
        <row r="4191"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  <cell r="K4191">
            <v>-1000</v>
          </cell>
        </row>
        <row r="4192">
          <cell r="F4192">
            <v>-17.55</v>
          </cell>
          <cell r="G4192">
            <v>0</v>
          </cell>
          <cell r="H4192">
            <v>-17.55</v>
          </cell>
          <cell r="I4192">
            <v>0</v>
          </cell>
          <cell r="J4192">
            <v>-17.55</v>
          </cell>
          <cell r="K4192">
            <v>0</v>
          </cell>
        </row>
        <row r="4193"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  <cell r="K4193">
            <v>0</v>
          </cell>
        </row>
        <row r="4194">
          <cell r="F4194">
            <v>-500</v>
          </cell>
          <cell r="G4194">
            <v>0</v>
          </cell>
          <cell r="H4194">
            <v>-500</v>
          </cell>
          <cell r="I4194">
            <v>0</v>
          </cell>
          <cell r="J4194">
            <v>-500</v>
          </cell>
          <cell r="K4194">
            <v>0</v>
          </cell>
        </row>
        <row r="4195"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</row>
        <row r="4196"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  <cell r="K4196">
            <v>0</v>
          </cell>
        </row>
        <row r="4197"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  <cell r="K4197">
            <v>0</v>
          </cell>
        </row>
        <row r="4198"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  <cell r="K4198">
            <v>0</v>
          </cell>
        </row>
        <row r="4199">
          <cell r="F4199">
            <v>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  <cell r="K4199">
            <v>0</v>
          </cell>
        </row>
        <row r="4200"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  <cell r="K4200">
            <v>0</v>
          </cell>
        </row>
        <row r="4201"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  <cell r="K4201">
            <v>0</v>
          </cell>
        </row>
        <row r="4202"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  <cell r="K4202">
            <v>0</v>
          </cell>
        </row>
        <row r="4203"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  <cell r="K4203">
            <v>0</v>
          </cell>
        </row>
        <row r="4204"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  <cell r="K4204">
            <v>0</v>
          </cell>
        </row>
        <row r="4205"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  <cell r="K4205">
            <v>0</v>
          </cell>
        </row>
        <row r="4206">
          <cell r="F4206">
            <v>0</v>
          </cell>
          <cell r="G4206">
            <v>0</v>
          </cell>
          <cell r="H4206">
            <v>0</v>
          </cell>
          <cell r="I4206">
            <v>0</v>
          </cell>
          <cell r="J4206">
            <v>0</v>
          </cell>
          <cell r="K4206">
            <v>0</v>
          </cell>
        </row>
        <row r="4207"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  <cell r="K4207">
            <v>0</v>
          </cell>
        </row>
        <row r="4208">
          <cell r="F4208">
            <v>0</v>
          </cell>
          <cell r="G4208">
            <v>0</v>
          </cell>
          <cell r="H4208">
            <v>0</v>
          </cell>
          <cell r="I4208">
            <v>0</v>
          </cell>
          <cell r="J4208">
            <v>0</v>
          </cell>
          <cell r="K4208">
            <v>0</v>
          </cell>
        </row>
        <row r="4209">
          <cell r="F4209">
            <v>0</v>
          </cell>
          <cell r="G4209">
            <v>0</v>
          </cell>
          <cell r="H4209">
            <v>0</v>
          </cell>
          <cell r="I4209">
            <v>0</v>
          </cell>
          <cell r="J4209">
            <v>0</v>
          </cell>
          <cell r="K4209">
            <v>0</v>
          </cell>
        </row>
        <row r="4210">
          <cell r="F4210">
            <v>0</v>
          </cell>
          <cell r="G4210">
            <v>0</v>
          </cell>
          <cell r="H4210">
            <v>0</v>
          </cell>
          <cell r="I4210">
            <v>0</v>
          </cell>
          <cell r="J4210">
            <v>0</v>
          </cell>
          <cell r="K4210">
            <v>0</v>
          </cell>
        </row>
        <row r="4211">
          <cell r="F4211">
            <v>0</v>
          </cell>
          <cell r="G4211">
            <v>0</v>
          </cell>
          <cell r="H4211">
            <v>0</v>
          </cell>
          <cell r="I4211">
            <v>0</v>
          </cell>
          <cell r="J4211">
            <v>0</v>
          </cell>
          <cell r="K4211">
            <v>0</v>
          </cell>
        </row>
        <row r="4212">
          <cell r="F4212">
            <v>0</v>
          </cell>
          <cell r="G4212">
            <v>0</v>
          </cell>
          <cell r="H4212">
            <v>0</v>
          </cell>
          <cell r="I4212">
            <v>0</v>
          </cell>
          <cell r="J4212">
            <v>0</v>
          </cell>
          <cell r="K4212">
            <v>0</v>
          </cell>
        </row>
        <row r="4213">
          <cell r="F4213">
            <v>-4707823019.3000002</v>
          </cell>
          <cell r="G4213">
            <v>0</v>
          </cell>
          <cell r="H4213">
            <v>-4707823019.3000002</v>
          </cell>
          <cell r="I4213">
            <v>0</v>
          </cell>
          <cell r="J4213">
            <v>-4707823019.3000002</v>
          </cell>
          <cell r="K4213">
            <v>-3917655062.3800001</v>
          </cell>
        </row>
        <row r="4214">
          <cell r="F4214">
            <v>-4729009149.6900005</v>
          </cell>
          <cell r="G4214">
            <v>0</v>
          </cell>
          <cell r="H4214">
            <v>-4729009149.6900005</v>
          </cell>
          <cell r="I4214">
            <v>0</v>
          </cell>
          <cell r="J4214">
            <v>-4729009149.6900005</v>
          </cell>
          <cell r="K4214">
            <v>-3926040334.71</v>
          </cell>
        </row>
        <row r="4216"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0</v>
          </cell>
        </row>
        <row r="4217"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</row>
        <row r="4218"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</row>
        <row r="4219"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</row>
        <row r="4220"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</row>
        <row r="4221"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0</v>
          </cell>
        </row>
        <row r="4222"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0</v>
          </cell>
        </row>
        <row r="4223">
          <cell r="F4223">
            <v>0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</row>
        <row r="4224">
          <cell r="F4224">
            <v>0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  <cell r="K4224">
            <v>0</v>
          </cell>
        </row>
        <row r="4225">
          <cell r="F4225">
            <v>0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  <cell r="K4225">
            <v>0</v>
          </cell>
        </row>
        <row r="4226">
          <cell r="F4226">
            <v>0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  <cell r="K4226">
            <v>0</v>
          </cell>
        </row>
        <row r="4227">
          <cell r="F4227">
            <v>0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  <cell r="K4227">
            <v>0</v>
          </cell>
        </row>
        <row r="4228">
          <cell r="F4228">
            <v>0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  <cell r="K4228">
            <v>0</v>
          </cell>
        </row>
        <row r="4229">
          <cell r="F4229">
            <v>0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  <cell r="K4229">
            <v>0</v>
          </cell>
        </row>
        <row r="4230">
          <cell r="F4230">
            <v>0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  <cell r="K4230">
            <v>0</v>
          </cell>
        </row>
        <row r="4231">
          <cell r="F4231">
            <v>0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  <cell r="K4231">
            <v>0</v>
          </cell>
        </row>
        <row r="4232"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  <cell r="K4232">
            <v>0</v>
          </cell>
        </row>
        <row r="4233"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</row>
        <row r="4234">
          <cell r="F4234">
            <v>0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  <cell r="K4234">
            <v>0</v>
          </cell>
        </row>
        <row r="4235">
          <cell r="F4235">
            <v>0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  <cell r="K4235">
            <v>0</v>
          </cell>
        </row>
        <row r="4236">
          <cell r="F4236">
            <v>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  <cell r="K4236">
            <v>0</v>
          </cell>
        </row>
        <row r="4237"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  <cell r="K4237">
            <v>-9284.7999999999993</v>
          </cell>
        </row>
        <row r="4238">
          <cell r="F4238">
            <v>-1423430.78</v>
          </cell>
          <cell r="G4238">
            <v>0</v>
          </cell>
          <cell r="H4238">
            <v>-1423430.78</v>
          </cell>
          <cell r="I4238">
            <v>0</v>
          </cell>
          <cell r="J4238">
            <v>-1423430.78</v>
          </cell>
          <cell r="K4238">
            <v>-97967317.230000004</v>
          </cell>
        </row>
        <row r="4239">
          <cell r="F4239">
            <v>-1380600</v>
          </cell>
          <cell r="G4239">
            <v>0</v>
          </cell>
          <cell r="H4239">
            <v>-1380600</v>
          </cell>
          <cell r="I4239">
            <v>0</v>
          </cell>
          <cell r="J4239">
            <v>-1380600</v>
          </cell>
          <cell r="K4239">
            <v>-6732870.4000000004</v>
          </cell>
        </row>
        <row r="4240">
          <cell r="F4240">
            <v>0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  <cell r="K4240">
            <v>-1798634.05</v>
          </cell>
        </row>
        <row r="4241">
          <cell r="F4241">
            <v>-674578.13</v>
          </cell>
          <cell r="G4241">
            <v>0</v>
          </cell>
          <cell r="H4241">
            <v>-674578.13</v>
          </cell>
          <cell r="I4241">
            <v>0</v>
          </cell>
          <cell r="J4241">
            <v>-674578.13</v>
          </cell>
          <cell r="K4241">
            <v>-5876190.9199999999</v>
          </cell>
        </row>
        <row r="4242">
          <cell r="F4242">
            <v>-237656.25</v>
          </cell>
          <cell r="G4242">
            <v>0</v>
          </cell>
          <cell r="H4242">
            <v>-237656.25</v>
          </cell>
          <cell r="I4242">
            <v>0</v>
          </cell>
          <cell r="J4242">
            <v>-237656.25</v>
          </cell>
          <cell r="K4242">
            <v>-102132.8</v>
          </cell>
        </row>
        <row r="4243">
          <cell r="F4243">
            <v>-146250</v>
          </cell>
          <cell r="G4243">
            <v>0</v>
          </cell>
          <cell r="H4243">
            <v>-146250</v>
          </cell>
          <cell r="I4243">
            <v>0</v>
          </cell>
          <cell r="J4243">
            <v>-146250</v>
          </cell>
          <cell r="K4243">
            <v>-444509.8</v>
          </cell>
        </row>
        <row r="4244">
          <cell r="F4244">
            <v>-17322821.100000001</v>
          </cell>
          <cell r="G4244">
            <v>0</v>
          </cell>
          <cell r="H4244">
            <v>-17322821.100000001</v>
          </cell>
          <cell r="I4244">
            <v>0</v>
          </cell>
          <cell r="J4244">
            <v>-17322821.100000001</v>
          </cell>
          <cell r="K4244">
            <v>-40877190.840000004</v>
          </cell>
        </row>
        <row r="4245"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  <cell r="K4245">
            <v>-3921864.7</v>
          </cell>
        </row>
        <row r="4246">
          <cell r="F4246">
            <v>-680062.5</v>
          </cell>
          <cell r="G4246">
            <v>0</v>
          </cell>
          <cell r="H4246">
            <v>-680062.5</v>
          </cell>
          <cell r="I4246">
            <v>0</v>
          </cell>
          <cell r="J4246">
            <v>-680062.5</v>
          </cell>
          <cell r="K4246">
            <v>-2224107.69</v>
          </cell>
        </row>
        <row r="4247">
          <cell r="F4247">
            <v>-5976308.8099999996</v>
          </cell>
          <cell r="G4247">
            <v>0</v>
          </cell>
          <cell r="H4247">
            <v>-5976308.8099999996</v>
          </cell>
          <cell r="I4247">
            <v>0</v>
          </cell>
          <cell r="J4247">
            <v>-5976308.8099999996</v>
          </cell>
          <cell r="K4247">
            <v>-27785676.23</v>
          </cell>
        </row>
        <row r="4248">
          <cell r="F4248">
            <v>-3548756.25</v>
          </cell>
          <cell r="G4248">
            <v>0</v>
          </cell>
          <cell r="H4248">
            <v>-3548756.25</v>
          </cell>
          <cell r="I4248">
            <v>0</v>
          </cell>
          <cell r="J4248">
            <v>-3548756.25</v>
          </cell>
          <cell r="K4248">
            <v>-14720893.720000001</v>
          </cell>
        </row>
        <row r="4249"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-26181.98</v>
          </cell>
        </row>
        <row r="4250">
          <cell r="F4250">
            <v>-460687.5</v>
          </cell>
          <cell r="G4250">
            <v>0</v>
          </cell>
          <cell r="H4250">
            <v>-460687.5</v>
          </cell>
          <cell r="I4250">
            <v>0</v>
          </cell>
          <cell r="J4250">
            <v>-460687.5</v>
          </cell>
          <cell r="K4250">
            <v>-3499209</v>
          </cell>
        </row>
        <row r="4251"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  <cell r="K4251">
            <v>-12186.3</v>
          </cell>
        </row>
        <row r="4252">
          <cell r="F4252">
            <v>-82265625</v>
          </cell>
          <cell r="G4252">
            <v>0</v>
          </cell>
          <cell r="H4252">
            <v>-82265625</v>
          </cell>
          <cell r="I4252">
            <v>0</v>
          </cell>
          <cell r="J4252">
            <v>-82265625</v>
          </cell>
          <cell r="K4252">
            <v>-130567500</v>
          </cell>
        </row>
        <row r="4253">
          <cell r="F4253">
            <v>0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-7235638.8399999999</v>
          </cell>
        </row>
        <row r="4254">
          <cell r="F4254">
            <v>-538200</v>
          </cell>
          <cell r="G4254">
            <v>0</v>
          </cell>
          <cell r="H4254">
            <v>-538200</v>
          </cell>
          <cell r="I4254">
            <v>0</v>
          </cell>
          <cell r="J4254">
            <v>-538200</v>
          </cell>
          <cell r="K4254">
            <v>-380676.8</v>
          </cell>
        </row>
        <row r="4255"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  <cell r="K4255">
            <v>-291160.88</v>
          </cell>
        </row>
        <row r="4256"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  <cell r="K4256">
            <v>8300.61</v>
          </cell>
        </row>
        <row r="4257"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  <cell r="K4257">
            <v>5149.58</v>
          </cell>
        </row>
        <row r="4258">
          <cell r="F4258">
            <v>0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-19468314.09</v>
          </cell>
        </row>
        <row r="4259">
          <cell r="F4259">
            <v>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-1147253.1000000001</v>
          </cell>
        </row>
        <row r="4260">
          <cell r="F4260">
            <v>-1922456.25</v>
          </cell>
          <cell r="G4260">
            <v>0</v>
          </cell>
          <cell r="H4260">
            <v>-1922456.25</v>
          </cell>
          <cell r="I4260">
            <v>0</v>
          </cell>
          <cell r="J4260">
            <v>-1922456.25</v>
          </cell>
          <cell r="K4260">
            <v>-4903685.88</v>
          </cell>
        </row>
        <row r="4261">
          <cell r="F4261">
            <v>-416812.5</v>
          </cell>
          <cell r="G4261">
            <v>0</v>
          </cell>
          <cell r="H4261">
            <v>-416812.5</v>
          </cell>
          <cell r="I4261">
            <v>0</v>
          </cell>
          <cell r="J4261">
            <v>-416812.5</v>
          </cell>
          <cell r="K4261">
            <v>-551285</v>
          </cell>
        </row>
        <row r="4262">
          <cell r="F4262">
            <v>-46291161.149999999</v>
          </cell>
          <cell r="G4262">
            <v>0</v>
          </cell>
          <cell r="H4262">
            <v>-46291161.149999999</v>
          </cell>
          <cell r="I4262">
            <v>0</v>
          </cell>
          <cell r="J4262">
            <v>-46291161.149999999</v>
          </cell>
          <cell r="K4262">
            <v>-52311326.869999997</v>
          </cell>
        </row>
        <row r="4263">
          <cell r="F4263">
            <v>-21153354.300000001</v>
          </cell>
          <cell r="G4263">
            <v>0</v>
          </cell>
          <cell r="H4263">
            <v>-21153354.300000001</v>
          </cell>
          <cell r="I4263">
            <v>0</v>
          </cell>
          <cell r="J4263">
            <v>-21153354.300000001</v>
          </cell>
          <cell r="K4263">
            <v>-33112722.300000001</v>
          </cell>
        </row>
        <row r="4264"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  <cell r="K4264">
            <v>-23792.3</v>
          </cell>
        </row>
        <row r="4265">
          <cell r="F4265">
            <v>-36562.5</v>
          </cell>
          <cell r="G4265">
            <v>0</v>
          </cell>
          <cell r="H4265">
            <v>-36562.5</v>
          </cell>
          <cell r="I4265">
            <v>0</v>
          </cell>
          <cell r="J4265">
            <v>-36562.5</v>
          </cell>
          <cell r="K4265">
            <v>-8713.7800000000007</v>
          </cell>
        </row>
        <row r="4266">
          <cell r="F4266">
            <v>-2784600</v>
          </cell>
          <cell r="G4266">
            <v>0</v>
          </cell>
          <cell r="H4266">
            <v>-2784600</v>
          </cell>
          <cell r="I4266">
            <v>0</v>
          </cell>
          <cell r="J4266">
            <v>-2784600</v>
          </cell>
          <cell r="K4266">
            <v>-5158179.92</v>
          </cell>
        </row>
        <row r="4267">
          <cell r="F4267">
            <v>0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  <cell r="K4267">
            <v>-537575.99</v>
          </cell>
        </row>
        <row r="4268">
          <cell r="F4268">
            <v>0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-12267598.869999999</v>
          </cell>
        </row>
        <row r="4269"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  <cell r="K4269">
            <v>-5803</v>
          </cell>
        </row>
        <row r="4270"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  <cell r="K4270">
            <v>-2901.5</v>
          </cell>
        </row>
        <row r="4271"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  <cell r="K4271">
            <v>-26113.5</v>
          </cell>
        </row>
        <row r="4272"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  <cell r="K4272">
            <v>-37719.5</v>
          </cell>
        </row>
        <row r="4273"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-466209.54</v>
          </cell>
        </row>
        <row r="4274"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  <cell r="K4274">
            <v>-2901.5</v>
          </cell>
        </row>
        <row r="4275"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-14989663.15</v>
          </cell>
        </row>
        <row r="4276"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-597038.17000000004</v>
          </cell>
        </row>
        <row r="4277">
          <cell r="F4277">
            <v>-187259923.02000001</v>
          </cell>
          <cell r="G4277">
            <v>0</v>
          </cell>
          <cell r="H4277">
            <v>-187259923.02000001</v>
          </cell>
          <cell r="I4277">
            <v>0</v>
          </cell>
          <cell r="J4277">
            <v>-187259923.02000001</v>
          </cell>
          <cell r="K4277">
            <v>-490078574.75</v>
          </cell>
        </row>
        <row r="4278">
          <cell r="F4278">
            <v>0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  <cell r="K4278">
            <v>0</v>
          </cell>
        </row>
        <row r="4279">
          <cell r="F4279">
            <v>0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  <cell r="K4279">
            <v>0</v>
          </cell>
        </row>
        <row r="4280"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  <cell r="K4280">
            <v>0</v>
          </cell>
        </row>
        <row r="4281">
          <cell r="F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  <cell r="K4281">
            <v>0</v>
          </cell>
        </row>
        <row r="4282">
          <cell r="F4282">
            <v>0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  <cell r="K4282">
            <v>0</v>
          </cell>
        </row>
        <row r="4283">
          <cell r="F4283">
            <v>0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  <cell r="K4283">
            <v>0</v>
          </cell>
        </row>
        <row r="4284">
          <cell r="F4284">
            <v>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  <cell r="K4284">
            <v>0</v>
          </cell>
        </row>
        <row r="4285">
          <cell r="F4285">
            <v>0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  <cell r="K4285">
            <v>-10954351.18</v>
          </cell>
        </row>
        <row r="4286"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-20434199.5</v>
          </cell>
        </row>
        <row r="4287"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-84721472.730000004</v>
          </cell>
        </row>
        <row r="4288">
          <cell r="F4288">
            <v>-2738066.93</v>
          </cell>
          <cell r="G4288">
            <v>0</v>
          </cell>
          <cell r="H4288">
            <v>-2738066.93</v>
          </cell>
          <cell r="I4288">
            <v>0</v>
          </cell>
          <cell r="J4288">
            <v>-2738066.93</v>
          </cell>
          <cell r="K4288">
            <v>0</v>
          </cell>
        </row>
        <row r="4289">
          <cell r="F4289">
            <v>-182518596.03</v>
          </cell>
          <cell r="G4289">
            <v>0</v>
          </cell>
          <cell r="H4289">
            <v>-182518596.03</v>
          </cell>
          <cell r="I4289">
            <v>0</v>
          </cell>
          <cell r="J4289">
            <v>-182518596.03</v>
          </cell>
          <cell r="K4289">
            <v>0</v>
          </cell>
        </row>
        <row r="4290">
          <cell r="F4290">
            <v>-460915</v>
          </cell>
          <cell r="G4290">
            <v>0</v>
          </cell>
          <cell r="H4290">
            <v>-460915</v>
          </cell>
          <cell r="I4290">
            <v>0</v>
          </cell>
          <cell r="J4290">
            <v>-460915</v>
          </cell>
          <cell r="K4290">
            <v>-13680403.470000001</v>
          </cell>
        </row>
        <row r="4291">
          <cell r="F4291">
            <v>-244508034.28999999</v>
          </cell>
          <cell r="G4291">
            <v>0</v>
          </cell>
          <cell r="H4291">
            <v>-244508034.28999999</v>
          </cell>
          <cell r="I4291">
            <v>0</v>
          </cell>
          <cell r="J4291">
            <v>-244508034.28999999</v>
          </cell>
          <cell r="K4291">
            <v>-305183335.66000003</v>
          </cell>
        </row>
        <row r="4292">
          <cell r="F4292">
            <v>-7499511.9299999997</v>
          </cell>
          <cell r="G4292">
            <v>0</v>
          </cell>
          <cell r="H4292">
            <v>-7499511.9299999997</v>
          </cell>
          <cell r="I4292">
            <v>0</v>
          </cell>
          <cell r="J4292">
            <v>-7499511.9299999997</v>
          </cell>
          <cell r="K4292">
            <v>-44961767.770000003</v>
          </cell>
        </row>
        <row r="4293">
          <cell r="F4293">
            <v>-17301426.879999999</v>
          </cell>
          <cell r="G4293">
            <v>0</v>
          </cell>
          <cell r="H4293">
            <v>-17301426.879999999</v>
          </cell>
          <cell r="I4293">
            <v>0</v>
          </cell>
          <cell r="J4293">
            <v>-17301426.879999999</v>
          </cell>
          <cell r="K4293">
            <v>-77010545.140000001</v>
          </cell>
        </row>
        <row r="4294">
          <cell r="F4294">
            <v>-81830664.730000004</v>
          </cell>
          <cell r="G4294">
            <v>0</v>
          </cell>
          <cell r="H4294">
            <v>-81830664.730000004</v>
          </cell>
          <cell r="I4294">
            <v>0</v>
          </cell>
          <cell r="J4294">
            <v>-81830664.730000004</v>
          </cell>
          <cell r="K4294">
            <v>-170276904.81</v>
          </cell>
        </row>
        <row r="4295">
          <cell r="F4295">
            <v>-9392204.6099999994</v>
          </cell>
          <cell r="G4295">
            <v>0</v>
          </cell>
          <cell r="H4295">
            <v>-9392204.6099999994</v>
          </cell>
          <cell r="I4295">
            <v>0</v>
          </cell>
          <cell r="J4295">
            <v>-9392204.6099999994</v>
          </cell>
          <cell r="K4295">
            <v>-2391710.36</v>
          </cell>
        </row>
        <row r="4296">
          <cell r="F4296">
            <v>-12714.9</v>
          </cell>
          <cell r="G4296">
            <v>0</v>
          </cell>
          <cell r="H4296">
            <v>-12714.9</v>
          </cell>
          <cell r="I4296">
            <v>0</v>
          </cell>
          <cell r="J4296">
            <v>-12714.9</v>
          </cell>
          <cell r="K4296">
            <v>-6300</v>
          </cell>
        </row>
        <row r="4297">
          <cell r="F4297">
            <v>-6550403.0700000003</v>
          </cell>
          <cell r="G4297">
            <v>0</v>
          </cell>
          <cell r="H4297">
            <v>-6550403.0700000003</v>
          </cell>
          <cell r="I4297">
            <v>0</v>
          </cell>
          <cell r="J4297">
            <v>-6550403.0700000003</v>
          </cell>
          <cell r="K4297">
            <v>-15930723.52</v>
          </cell>
        </row>
        <row r="4298">
          <cell r="F4298">
            <v>-15725322.43</v>
          </cell>
          <cell r="G4298">
            <v>0</v>
          </cell>
          <cell r="H4298">
            <v>-15725322.43</v>
          </cell>
          <cell r="I4298">
            <v>0</v>
          </cell>
          <cell r="J4298">
            <v>-15725322.43</v>
          </cell>
          <cell r="K4298">
            <v>-41580140.590000004</v>
          </cell>
        </row>
        <row r="4299">
          <cell r="F4299">
            <v>-77138874.549999997</v>
          </cell>
          <cell r="G4299">
            <v>0</v>
          </cell>
          <cell r="H4299">
            <v>-77138874.549999997</v>
          </cell>
          <cell r="I4299">
            <v>0</v>
          </cell>
          <cell r="J4299">
            <v>-77138874.549999997</v>
          </cell>
          <cell r="K4299">
            <v>-86416409.659999996</v>
          </cell>
        </row>
        <row r="4300">
          <cell r="F4300">
            <v>-634039805.08000004</v>
          </cell>
          <cell r="G4300">
            <v>0</v>
          </cell>
          <cell r="H4300">
            <v>-634039805.08000004</v>
          </cell>
          <cell r="I4300">
            <v>0</v>
          </cell>
          <cell r="J4300">
            <v>-634039805.08000004</v>
          </cell>
          <cell r="K4300">
            <v>-721113317.79999995</v>
          </cell>
        </row>
        <row r="4301">
          <cell r="F4301">
            <v>-6111.97</v>
          </cell>
          <cell r="G4301">
            <v>0</v>
          </cell>
          <cell r="H4301">
            <v>-6111.97</v>
          </cell>
          <cell r="I4301">
            <v>0</v>
          </cell>
          <cell r="J4301">
            <v>-6111.97</v>
          </cell>
          <cell r="K4301">
            <v>-16095.56</v>
          </cell>
        </row>
        <row r="4302">
          <cell r="F4302">
            <v>-2860360.88</v>
          </cell>
          <cell r="G4302">
            <v>0</v>
          </cell>
          <cell r="H4302">
            <v>-2860360.88</v>
          </cell>
          <cell r="I4302">
            <v>0</v>
          </cell>
          <cell r="J4302">
            <v>-2860360.88</v>
          </cell>
          <cell r="K4302">
            <v>-2509957.37</v>
          </cell>
        </row>
        <row r="4303">
          <cell r="F4303">
            <v>-75580200</v>
          </cell>
          <cell r="G4303">
            <v>0</v>
          </cell>
          <cell r="H4303">
            <v>-75580200</v>
          </cell>
          <cell r="I4303">
            <v>0</v>
          </cell>
          <cell r="J4303">
            <v>-75580200</v>
          </cell>
          <cell r="K4303">
            <v>-62764275</v>
          </cell>
        </row>
        <row r="4304">
          <cell r="F4304">
            <v>-1161575.93</v>
          </cell>
          <cell r="G4304">
            <v>0</v>
          </cell>
          <cell r="H4304">
            <v>-1161575.93</v>
          </cell>
          <cell r="I4304">
            <v>0</v>
          </cell>
          <cell r="J4304">
            <v>-1161575.93</v>
          </cell>
          <cell r="K4304">
            <v>-16064316.67</v>
          </cell>
        </row>
        <row r="4305">
          <cell r="F4305">
            <v>-84360.45</v>
          </cell>
          <cell r="G4305">
            <v>0</v>
          </cell>
          <cell r="H4305">
            <v>-84360.45</v>
          </cell>
          <cell r="I4305">
            <v>0</v>
          </cell>
          <cell r="J4305">
            <v>-84360.45</v>
          </cell>
          <cell r="K4305">
            <v>-3355875.54</v>
          </cell>
        </row>
        <row r="4306">
          <cell r="F4306">
            <v>-92482336.040000007</v>
          </cell>
          <cell r="G4306">
            <v>0</v>
          </cell>
          <cell r="H4306">
            <v>-92482336.040000007</v>
          </cell>
          <cell r="I4306">
            <v>0</v>
          </cell>
          <cell r="J4306">
            <v>-92482336.040000007</v>
          </cell>
          <cell r="K4306">
            <v>-128919266.16</v>
          </cell>
        </row>
        <row r="4307">
          <cell r="F4307">
            <v>-425457903.88999999</v>
          </cell>
          <cell r="G4307">
            <v>0</v>
          </cell>
          <cell r="H4307">
            <v>-425457903.88999999</v>
          </cell>
          <cell r="I4307">
            <v>0</v>
          </cell>
          <cell r="J4307">
            <v>-425457903.88999999</v>
          </cell>
          <cell r="K4307">
            <v>-810955605.63999999</v>
          </cell>
        </row>
        <row r="4308">
          <cell r="F4308">
            <v>-2325155</v>
          </cell>
          <cell r="G4308">
            <v>0</v>
          </cell>
          <cell r="H4308">
            <v>-2325155</v>
          </cell>
          <cell r="I4308">
            <v>0</v>
          </cell>
          <cell r="J4308">
            <v>-2325155</v>
          </cell>
          <cell r="K4308">
            <v>-542257.5</v>
          </cell>
        </row>
        <row r="4309">
          <cell r="F4309">
            <v>-388770.3</v>
          </cell>
          <cell r="G4309">
            <v>0</v>
          </cell>
          <cell r="H4309">
            <v>-388770.3</v>
          </cell>
          <cell r="I4309">
            <v>0</v>
          </cell>
          <cell r="J4309">
            <v>-388770.3</v>
          </cell>
          <cell r="K4309">
            <v>-4385647.07</v>
          </cell>
        </row>
        <row r="4310">
          <cell r="F4310">
            <v>-3412507.05</v>
          </cell>
          <cell r="G4310">
            <v>0</v>
          </cell>
          <cell r="H4310">
            <v>-3412507.05</v>
          </cell>
          <cell r="I4310">
            <v>0</v>
          </cell>
          <cell r="J4310">
            <v>-3412507.05</v>
          </cell>
          <cell r="K4310">
            <v>-4976060.0599999996</v>
          </cell>
        </row>
        <row r="4311">
          <cell r="F4311">
            <v>-1085154.06</v>
          </cell>
          <cell r="G4311">
            <v>0</v>
          </cell>
          <cell r="H4311">
            <v>-1085154.06</v>
          </cell>
          <cell r="I4311">
            <v>0</v>
          </cell>
          <cell r="J4311">
            <v>-1085154.06</v>
          </cell>
          <cell r="K4311">
            <v>-4004214.74</v>
          </cell>
        </row>
        <row r="4312">
          <cell r="F4312">
            <v>-3425</v>
          </cell>
          <cell r="G4312">
            <v>0</v>
          </cell>
          <cell r="H4312">
            <v>-3425</v>
          </cell>
          <cell r="I4312">
            <v>0</v>
          </cell>
          <cell r="J4312">
            <v>-3425</v>
          </cell>
          <cell r="K4312">
            <v>-4365954.34</v>
          </cell>
        </row>
        <row r="4313">
          <cell r="F4313">
            <v>-3089850.97</v>
          </cell>
          <cell r="G4313">
            <v>0</v>
          </cell>
          <cell r="H4313">
            <v>-3089850.97</v>
          </cell>
          <cell r="I4313">
            <v>0</v>
          </cell>
          <cell r="J4313">
            <v>-3089850.97</v>
          </cell>
          <cell r="K4313">
            <v>-4005075.52</v>
          </cell>
        </row>
        <row r="4314">
          <cell r="F4314">
            <v>-170049725.75999999</v>
          </cell>
          <cell r="G4314">
            <v>0</v>
          </cell>
          <cell r="H4314">
            <v>-170049725.75999999</v>
          </cell>
          <cell r="I4314">
            <v>0</v>
          </cell>
          <cell r="J4314">
            <v>-170049725.75999999</v>
          </cell>
          <cell r="K4314">
            <v>-217600687.19999999</v>
          </cell>
        </row>
        <row r="4315">
          <cell r="F4315">
            <v>-2000</v>
          </cell>
          <cell r="G4315">
            <v>0</v>
          </cell>
          <cell r="H4315">
            <v>-2000</v>
          </cell>
          <cell r="I4315">
            <v>0</v>
          </cell>
          <cell r="J4315">
            <v>-2000</v>
          </cell>
          <cell r="K4315">
            <v>-23251.19</v>
          </cell>
        </row>
        <row r="4316">
          <cell r="F4316">
            <v>-63900.25</v>
          </cell>
          <cell r="G4316">
            <v>0</v>
          </cell>
          <cell r="H4316">
            <v>-63900.25</v>
          </cell>
          <cell r="I4316">
            <v>0</v>
          </cell>
          <cell r="J4316">
            <v>-63900.25</v>
          </cell>
          <cell r="K4316">
            <v>-6500.1</v>
          </cell>
        </row>
        <row r="4317">
          <cell r="F4317">
            <v>-5000</v>
          </cell>
          <cell r="G4317">
            <v>0</v>
          </cell>
          <cell r="H4317">
            <v>-5000</v>
          </cell>
          <cell r="I4317">
            <v>0</v>
          </cell>
          <cell r="J4317">
            <v>-5000</v>
          </cell>
          <cell r="K4317">
            <v>-600</v>
          </cell>
        </row>
        <row r="4318">
          <cell r="F4318">
            <v>-4000</v>
          </cell>
          <cell r="G4318">
            <v>0</v>
          </cell>
          <cell r="H4318">
            <v>-4000</v>
          </cell>
          <cell r="I4318">
            <v>0</v>
          </cell>
          <cell r="J4318">
            <v>-4000</v>
          </cell>
          <cell r="K4318">
            <v>-11529000</v>
          </cell>
        </row>
        <row r="4319"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  <cell r="K4319">
            <v>0</v>
          </cell>
        </row>
        <row r="4320">
          <cell r="F4320">
            <v>-37037.5</v>
          </cell>
          <cell r="G4320">
            <v>0</v>
          </cell>
          <cell r="H4320">
            <v>-37037.5</v>
          </cell>
          <cell r="I4320">
            <v>0</v>
          </cell>
          <cell r="J4320">
            <v>-37037.5</v>
          </cell>
          <cell r="K4320">
            <v>-134800</v>
          </cell>
        </row>
        <row r="4321">
          <cell r="F4321">
            <v>-0.28000000000000003</v>
          </cell>
          <cell r="G4321">
            <v>0</v>
          </cell>
          <cell r="H4321">
            <v>-0.28000000000000003</v>
          </cell>
          <cell r="I4321">
            <v>0</v>
          </cell>
          <cell r="J4321">
            <v>-0.28000000000000003</v>
          </cell>
          <cell r="K4321">
            <v>-2207.23</v>
          </cell>
        </row>
        <row r="4322">
          <cell r="F4322">
            <v>-12055</v>
          </cell>
          <cell r="G4322">
            <v>0</v>
          </cell>
          <cell r="H4322">
            <v>-12055</v>
          </cell>
          <cell r="I4322">
            <v>0</v>
          </cell>
          <cell r="J4322">
            <v>-12055</v>
          </cell>
          <cell r="K4322">
            <v>-1406.73</v>
          </cell>
        </row>
        <row r="4323">
          <cell r="F4323">
            <v>-500</v>
          </cell>
          <cell r="G4323">
            <v>0</v>
          </cell>
          <cell r="H4323">
            <v>-500</v>
          </cell>
          <cell r="I4323">
            <v>0</v>
          </cell>
          <cell r="J4323">
            <v>-500</v>
          </cell>
          <cell r="K4323">
            <v>0</v>
          </cell>
        </row>
        <row r="4324"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-2534046.4500000002</v>
          </cell>
        </row>
        <row r="4325">
          <cell r="F4325">
            <v>-10287161.93</v>
          </cell>
          <cell r="G4325">
            <v>0</v>
          </cell>
          <cell r="H4325">
            <v>-10287161.93</v>
          </cell>
          <cell r="I4325">
            <v>0</v>
          </cell>
          <cell r="J4325">
            <v>-10287161.93</v>
          </cell>
          <cell r="K4325">
            <v>-58966933.890000001</v>
          </cell>
        </row>
        <row r="4326">
          <cell r="F4326">
            <v>-600</v>
          </cell>
          <cell r="G4326">
            <v>0</v>
          </cell>
          <cell r="H4326">
            <v>-600</v>
          </cell>
          <cell r="I4326">
            <v>0</v>
          </cell>
          <cell r="J4326">
            <v>-600</v>
          </cell>
          <cell r="K4326">
            <v>0</v>
          </cell>
        </row>
        <row r="4327">
          <cell r="F4327">
            <v>-4.2</v>
          </cell>
          <cell r="G4327">
            <v>0</v>
          </cell>
          <cell r="H4327">
            <v>-4.2</v>
          </cell>
          <cell r="I4327">
            <v>0</v>
          </cell>
          <cell r="J4327">
            <v>-4.2</v>
          </cell>
          <cell r="K4327">
            <v>0</v>
          </cell>
        </row>
        <row r="4328">
          <cell r="F4328">
            <v>-2176452.0499999998</v>
          </cell>
          <cell r="G4328">
            <v>0</v>
          </cell>
          <cell r="H4328">
            <v>-2176452.0499999998</v>
          </cell>
          <cell r="I4328">
            <v>0</v>
          </cell>
          <cell r="J4328">
            <v>-2176452.0499999998</v>
          </cell>
          <cell r="K4328">
            <v>-2732107.17</v>
          </cell>
        </row>
        <row r="4329">
          <cell r="F4329">
            <v>-1530022.39</v>
          </cell>
          <cell r="G4329">
            <v>0</v>
          </cell>
          <cell r="H4329">
            <v>-1530022.39</v>
          </cell>
          <cell r="I4329">
            <v>0</v>
          </cell>
          <cell r="J4329">
            <v>-1530022.39</v>
          </cell>
          <cell r="K4329">
            <v>-3052407.57</v>
          </cell>
        </row>
        <row r="4330">
          <cell r="F4330">
            <v>-421448.23</v>
          </cell>
          <cell r="G4330">
            <v>0</v>
          </cell>
          <cell r="H4330">
            <v>-421448.23</v>
          </cell>
          <cell r="I4330">
            <v>0</v>
          </cell>
          <cell r="J4330">
            <v>-421448.23</v>
          </cell>
          <cell r="K4330">
            <v>-78947.199999999997</v>
          </cell>
        </row>
        <row r="4331">
          <cell r="F4331">
            <v>-84535803.109999999</v>
          </cell>
          <cell r="G4331">
            <v>0</v>
          </cell>
          <cell r="H4331">
            <v>-84535803.109999999</v>
          </cell>
          <cell r="I4331">
            <v>0</v>
          </cell>
          <cell r="J4331">
            <v>-84535803.109999999</v>
          </cell>
          <cell r="K4331">
            <v>-109523751.40000001</v>
          </cell>
        </row>
        <row r="4332">
          <cell r="F4332">
            <v>-2596141.23</v>
          </cell>
          <cell r="G4332">
            <v>0</v>
          </cell>
          <cell r="H4332">
            <v>-2596141.23</v>
          </cell>
          <cell r="I4332">
            <v>0</v>
          </cell>
          <cell r="J4332">
            <v>-2596141.23</v>
          </cell>
          <cell r="K4332">
            <v>-3946115.91</v>
          </cell>
        </row>
        <row r="4333">
          <cell r="F4333">
            <v>-1394641.4</v>
          </cell>
          <cell r="G4333">
            <v>0</v>
          </cell>
          <cell r="H4333">
            <v>-1394641.4</v>
          </cell>
          <cell r="I4333">
            <v>0</v>
          </cell>
          <cell r="J4333">
            <v>-1394641.4</v>
          </cell>
          <cell r="K4333">
            <v>-2850250.01</v>
          </cell>
        </row>
        <row r="4334">
          <cell r="F4334">
            <v>-9319408176.1299992</v>
          </cell>
          <cell r="G4334">
            <v>0</v>
          </cell>
          <cell r="H4334">
            <v>-9319408176.1299992</v>
          </cell>
          <cell r="I4334">
            <v>0</v>
          </cell>
          <cell r="J4334">
            <v>-9319408176.1299992</v>
          </cell>
          <cell r="K4334">
            <v>-11050725962.27</v>
          </cell>
        </row>
        <row r="4335">
          <cell r="F4335">
            <v>-720295.67</v>
          </cell>
          <cell r="G4335">
            <v>0</v>
          </cell>
          <cell r="H4335">
            <v>-720295.67</v>
          </cell>
          <cell r="I4335">
            <v>0</v>
          </cell>
          <cell r="J4335">
            <v>-720295.67</v>
          </cell>
          <cell r="K4335">
            <v>0</v>
          </cell>
        </row>
        <row r="4336">
          <cell r="F4336">
            <v>-500</v>
          </cell>
          <cell r="G4336">
            <v>0</v>
          </cell>
          <cell r="H4336">
            <v>-500</v>
          </cell>
          <cell r="I4336">
            <v>0</v>
          </cell>
          <cell r="J4336">
            <v>-500</v>
          </cell>
          <cell r="K4336">
            <v>-200</v>
          </cell>
        </row>
        <row r="4337">
          <cell r="F4337">
            <v>-12834</v>
          </cell>
          <cell r="G4337">
            <v>0</v>
          </cell>
          <cell r="H4337">
            <v>-12834</v>
          </cell>
          <cell r="I4337">
            <v>0</v>
          </cell>
          <cell r="J4337">
            <v>-12834</v>
          </cell>
          <cell r="K4337">
            <v>-11079</v>
          </cell>
        </row>
        <row r="4338">
          <cell r="F4338">
            <v>-3250</v>
          </cell>
          <cell r="G4338">
            <v>0</v>
          </cell>
          <cell r="H4338">
            <v>-3250</v>
          </cell>
          <cell r="I4338">
            <v>0</v>
          </cell>
          <cell r="J4338">
            <v>-3250</v>
          </cell>
          <cell r="K4338">
            <v>0</v>
          </cell>
        </row>
        <row r="4339">
          <cell r="F4339">
            <v>-300</v>
          </cell>
          <cell r="G4339">
            <v>0</v>
          </cell>
          <cell r="H4339">
            <v>-300</v>
          </cell>
          <cell r="I4339">
            <v>0</v>
          </cell>
          <cell r="J4339">
            <v>-300</v>
          </cell>
          <cell r="K4339">
            <v>0</v>
          </cell>
        </row>
        <row r="4340">
          <cell r="F4340">
            <v>-2190939588.1599998</v>
          </cell>
          <cell r="G4340">
            <v>0</v>
          </cell>
          <cell r="H4340">
            <v>-2190939588.1599998</v>
          </cell>
          <cell r="I4340">
            <v>0</v>
          </cell>
          <cell r="J4340">
            <v>-2190939588.1599998</v>
          </cell>
          <cell r="K4340">
            <v>-3821132065.5599999</v>
          </cell>
        </row>
        <row r="4341">
          <cell r="F4341">
            <v>-2668568.5699999998</v>
          </cell>
          <cell r="G4341">
            <v>0</v>
          </cell>
          <cell r="H4341">
            <v>-2668568.5699999998</v>
          </cell>
          <cell r="I4341">
            <v>0</v>
          </cell>
          <cell r="J4341">
            <v>-2668568.5699999998</v>
          </cell>
          <cell r="K4341">
            <v>-4736258.67</v>
          </cell>
        </row>
        <row r="4342">
          <cell r="F4342">
            <v>-128431997.23999999</v>
          </cell>
          <cell r="G4342">
            <v>0</v>
          </cell>
          <cell r="H4342">
            <v>-128431997.23999999</v>
          </cell>
          <cell r="I4342">
            <v>0</v>
          </cell>
          <cell r="J4342">
            <v>-128431997.23999999</v>
          </cell>
          <cell r="K4342">
            <v>-114099117.66</v>
          </cell>
        </row>
        <row r="4343">
          <cell r="F4343">
            <v>-1000</v>
          </cell>
          <cell r="G4343">
            <v>0</v>
          </cell>
          <cell r="H4343">
            <v>-1000</v>
          </cell>
          <cell r="I4343">
            <v>0</v>
          </cell>
          <cell r="J4343">
            <v>-1000</v>
          </cell>
          <cell r="K4343">
            <v>-1501.44</v>
          </cell>
        </row>
        <row r="4344"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  <cell r="K4344">
            <v>-14.17</v>
          </cell>
        </row>
        <row r="4345"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</row>
        <row r="4346">
          <cell r="F4346">
            <v>-444971937.66000003</v>
          </cell>
          <cell r="G4346">
            <v>0</v>
          </cell>
          <cell r="H4346">
            <v>-444971937.66000003</v>
          </cell>
          <cell r="I4346">
            <v>0</v>
          </cell>
          <cell r="J4346">
            <v>-444971937.66000003</v>
          </cell>
          <cell r="K4346">
            <v>-594536625.89999998</v>
          </cell>
        </row>
        <row r="4347">
          <cell r="F4347">
            <v>-7.9</v>
          </cell>
          <cell r="G4347">
            <v>0</v>
          </cell>
          <cell r="H4347">
            <v>-7.9</v>
          </cell>
          <cell r="I4347">
            <v>0</v>
          </cell>
          <cell r="J4347">
            <v>-7.9</v>
          </cell>
          <cell r="K4347">
            <v>-60165.760000000002</v>
          </cell>
        </row>
        <row r="4348">
          <cell r="F4348">
            <v>0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-567201.48</v>
          </cell>
        </row>
        <row r="4349">
          <cell r="F4349">
            <v>-12550</v>
          </cell>
          <cell r="G4349">
            <v>0</v>
          </cell>
          <cell r="H4349">
            <v>-12550</v>
          </cell>
          <cell r="I4349">
            <v>0</v>
          </cell>
          <cell r="J4349">
            <v>-12550</v>
          </cell>
          <cell r="K4349">
            <v>0</v>
          </cell>
        </row>
        <row r="4350">
          <cell r="F4350">
            <v>-1126484964.8299999</v>
          </cell>
          <cell r="G4350">
            <v>0</v>
          </cell>
          <cell r="H4350">
            <v>-1126484964.8299999</v>
          </cell>
          <cell r="I4350">
            <v>0</v>
          </cell>
          <cell r="J4350">
            <v>-1126484964.8299999</v>
          </cell>
          <cell r="K4350">
            <v>-1261097618.3099999</v>
          </cell>
        </row>
        <row r="4351">
          <cell r="F4351">
            <v>-1989279.3</v>
          </cell>
          <cell r="G4351">
            <v>0</v>
          </cell>
          <cell r="H4351">
            <v>-1989279.3</v>
          </cell>
          <cell r="I4351">
            <v>0</v>
          </cell>
          <cell r="J4351">
            <v>-1989279.3</v>
          </cell>
          <cell r="K4351">
            <v>-177685.11</v>
          </cell>
        </row>
        <row r="4352">
          <cell r="F4352">
            <v>-372182.22</v>
          </cell>
          <cell r="G4352">
            <v>0</v>
          </cell>
          <cell r="H4352">
            <v>-372182.22</v>
          </cell>
          <cell r="I4352">
            <v>0</v>
          </cell>
          <cell r="J4352">
            <v>-372182.22</v>
          </cell>
          <cell r="K4352">
            <v>-201245.11</v>
          </cell>
        </row>
        <row r="4353">
          <cell r="F4353">
            <v>-13165.7</v>
          </cell>
          <cell r="G4353">
            <v>0</v>
          </cell>
          <cell r="H4353">
            <v>-13165.7</v>
          </cell>
          <cell r="I4353">
            <v>0</v>
          </cell>
          <cell r="J4353">
            <v>-13165.7</v>
          </cell>
          <cell r="K4353">
            <v>-80703.45</v>
          </cell>
        </row>
        <row r="4354">
          <cell r="F4354">
            <v>-38254.92</v>
          </cell>
          <cell r="G4354">
            <v>0</v>
          </cell>
          <cell r="H4354">
            <v>-38254.92</v>
          </cell>
          <cell r="I4354">
            <v>0</v>
          </cell>
          <cell r="J4354">
            <v>-38254.92</v>
          </cell>
          <cell r="K4354">
            <v>-2488</v>
          </cell>
        </row>
        <row r="4355">
          <cell r="F4355">
            <v>-86050</v>
          </cell>
          <cell r="G4355">
            <v>0</v>
          </cell>
          <cell r="H4355">
            <v>-86050</v>
          </cell>
          <cell r="I4355">
            <v>0</v>
          </cell>
          <cell r="J4355">
            <v>-86050</v>
          </cell>
          <cell r="K4355">
            <v>-455.48</v>
          </cell>
        </row>
        <row r="4356">
          <cell r="F4356">
            <v>-853454.67</v>
          </cell>
          <cell r="G4356">
            <v>0</v>
          </cell>
          <cell r="H4356">
            <v>-853454.67</v>
          </cell>
          <cell r="I4356">
            <v>0</v>
          </cell>
          <cell r="J4356">
            <v>-853454.67</v>
          </cell>
          <cell r="K4356">
            <v>-2327755.16</v>
          </cell>
        </row>
        <row r="4357">
          <cell r="F4357">
            <v>-605007797.84000003</v>
          </cell>
          <cell r="G4357">
            <v>0</v>
          </cell>
          <cell r="H4357">
            <v>-605007797.84000003</v>
          </cell>
          <cell r="I4357">
            <v>0</v>
          </cell>
          <cell r="J4357">
            <v>-605007797.84000003</v>
          </cell>
          <cell r="K4357">
            <v>-1093181981.0899999</v>
          </cell>
        </row>
        <row r="4358">
          <cell r="F4358">
            <v>-19947743.940000001</v>
          </cell>
          <cell r="G4358">
            <v>0</v>
          </cell>
          <cell r="H4358">
            <v>-19947743.940000001</v>
          </cell>
          <cell r="I4358">
            <v>0</v>
          </cell>
          <cell r="J4358">
            <v>-19947743.940000001</v>
          </cell>
          <cell r="K4358">
            <v>-11560191.460000001</v>
          </cell>
        </row>
        <row r="4359">
          <cell r="F4359">
            <v>-40782.879999999997</v>
          </cell>
          <cell r="G4359">
            <v>0</v>
          </cell>
          <cell r="H4359">
            <v>-40782.879999999997</v>
          </cell>
          <cell r="I4359">
            <v>0</v>
          </cell>
          <cell r="J4359">
            <v>-40782.879999999997</v>
          </cell>
          <cell r="K4359">
            <v>-95963.76</v>
          </cell>
        </row>
        <row r="4360">
          <cell r="F4360">
            <v>-10450616.83</v>
          </cell>
          <cell r="G4360">
            <v>0</v>
          </cell>
          <cell r="H4360">
            <v>-10450616.83</v>
          </cell>
          <cell r="I4360">
            <v>0</v>
          </cell>
          <cell r="J4360">
            <v>-10450616.83</v>
          </cell>
          <cell r="K4360">
            <v>-20599928.100000001</v>
          </cell>
        </row>
        <row r="4361">
          <cell r="F4361">
            <v>-1255346777.77</v>
          </cell>
          <cell r="G4361">
            <v>0</v>
          </cell>
          <cell r="H4361">
            <v>-1255346777.77</v>
          </cell>
          <cell r="I4361">
            <v>0</v>
          </cell>
          <cell r="J4361">
            <v>-1255346777.77</v>
          </cell>
          <cell r="K4361">
            <v>-1749632659.8699999</v>
          </cell>
        </row>
        <row r="4362">
          <cell r="F4362">
            <v>-762189.74</v>
          </cell>
          <cell r="G4362">
            <v>0</v>
          </cell>
          <cell r="H4362">
            <v>-762189.74</v>
          </cell>
          <cell r="I4362">
            <v>0</v>
          </cell>
          <cell r="J4362">
            <v>-762189.74</v>
          </cell>
          <cell r="K4362">
            <v>-855976.01</v>
          </cell>
        </row>
        <row r="4363">
          <cell r="F4363">
            <v>-16594206.92</v>
          </cell>
          <cell r="G4363">
            <v>0</v>
          </cell>
          <cell r="H4363">
            <v>-16594206.92</v>
          </cell>
          <cell r="I4363">
            <v>0</v>
          </cell>
          <cell r="J4363">
            <v>-16594206.92</v>
          </cell>
          <cell r="K4363">
            <v>-878860.1</v>
          </cell>
        </row>
        <row r="4364">
          <cell r="F4364">
            <v>-38251.03</v>
          </cell>
          <cell r="G4364">
            <v>0</v>
          </cell>
          <cell r="H4364">
            <v>-38251.03</v>
          </cell>
          <cell r="I4364">
            <v>0</v>
          </cell>
          <cell r="J4364">
            <v>-38251.03</v>
          </cell>
          <cell r="K4364">
            <v>-32063.82</v>
          </cell>
        </row>
        <row r="4365">
          <cell r="F4365">
            <v>-2584508.19</v>
          </cell>
          <cell r="G4365">
            <v>0</v>
          </cell>
          <cell r="H4365">
            <v>-2584508.19</v>
          </cell>
          <cell r="I4365">
            <v>0</v>
          </cell>
          <cell r="J4365">
            <v>-2584508.19</v>
          </cell>
          <cell r="K4365">
            <v>-8039135</v>
          </cell>
        </row>
        <row r="4366">
          <cell r="F4366">
            <v>-917525616.01999998</v>
          </cell>
          <cell r="G4366">
            <v>0</v>
          </cell>
          <cell r="H4366">
            <v>-917525616.01999998</v>
          </cell>
          <cell r="I4366">
            <v>0</v>
          </cell>
          <cell r="J4366">
            <v>-917525616.01999998</v>
          </cell>
          <cell r="K4366">
            <v>-780182985.25999999</v>
          </cell>
        </row>
        <row r="4367">
          <cell r="F4367">
            <v>-12504.76</v>
          </cell>
          <cell r="G4367">
            <v>0</v>
          </cell>
          <cell r="H4367">
            <v>-12504.76</v>
          </cell>
          <cell r="I4367">
            <v>0</v>
          </cell>
          <cell r="J4367">
            <v>-12504.76</v>
          </cell>
          <cell r="K4367">
            <v>-17354.560000000001</v>
          </cell>
        </row>
        <row r="4368">
          <cell r="F4368">
            <v>-13113200</v>
          </cell>
          <cell r="G4368">
            <v>0</v>
          </cell>
          <cell r="H4368">
            <v>-13113200</v>
          </cell>
          <cell r="I4368">
            <v>0</v>
          </cell>
          <cell r="J4368">
            <v>-13113200</v>
          </cell>
          <cell r="K4368">
            <v>0</v>
          </cell>
        </row>
        <row r="4369">
          <cell r="F4369">
            <v>-225155775.49000001</v>
          </cell>
          <cell r="G4369">
            <v>0</v>
          </cell>
          <cell r="H4369">
            <v>-225155775.49000001</v>
          </cell>
          <cell r="I4369">
            <v>0</v>
          </cell>
          <cell r="J4369">
            <v>-225155775.49000001</v>
          </cell>
          <cell r="K4369">
            <v>-1152000665.45</v>
          </cell>
        </row>
        <row r="4370">
          <cell r="F4370">
            <v>-18343856.280000001</v>
          </cell>
          <cell r="G4370">
            <v>0</v>
          </cell>
          <cell r="H4370">
            <v>-18343856.280000001</v>
          </cell>
          <cell r="I4370">
            <v>0</v>
          </cell>
          <cell r="J4370">
            <v>-18343856.280000001</v>
          </cell>
          <cell r="K4370">
            <v>-27332380.809999999</v>
          </cell>
        </row>
        <row r="4371">
          <cell r="F4371">
            <v>-20054557.050000001</v>
          </cell>
          <cell r="G4371">
            <v>0</v>
          </cell>
          <cell r="H4371">
            <v>-20054557.050000001</v>
          </cell>
          <cell r="I4371">
            <v>0</v>
          </cell>
          <cell r="J4371">
            <v>-20054557.050000001</v>
          </cell>
          <cell r="K4371">
            <v>-38382967.969999999</v>
          </cell>
        </row>
        <row r="4372">
          <cell r="F4372">
            <v>-857000</v>
          </cell>
          <cell r="G4372">
            <v>0</v>
          </cell>
          <cell r="H4372">
            <v>-857000</v>
          </cell>
          <cell r="I4372">
            <v>0</v>
          </cell>
          <cell r="J4372">
            <v>-857000</v>
          </cell>
          <cell r="K4372">
            <v>-1562400</v>
          </cell>
        </row>
        <row r="4373">
          <cell r="F4373">
            <v>-687600</v>
          </cell>
          <cell r="G4373">
            <v>0</v>
          </cell>
          <cell r="H4373">
            <v>-687600</v>
          </cell>
          <cell r="I4373">
            <v>0</v>
          </cell>
          <cell r="J4373">
            <v>-687600</v>
          </cell>
          <cell r="K4373">
            <v>0</v>
          </cell>
        </row>
        <row r="4374">
          <cell r="F4374">
            <v>-166876490.81999999</v>
          </cell>
          <cell r="G4374">
            <v>0</v>
          </cell>
          <cell r="H4374">
            <v>-166876490.81999999</v>
          </cell>
          <cell r="I4374">
            <v>0</v>
          </cell>
          <cell r="J4374">
            <v>-166876490.81999999</v>
          </cell>
          <cell r="K4374">
            <v>-659061021.04999995</v>
          </cell>
        </row>
        <row r="4375">
          <cell r="F4375">
            <v>-18625034.030000001</v>
          </cell>
          <cell r="G4375">
            <v>0</v>
          </cell>
          <cell r="H4375">
            <v>-18625034.030000001</v>
          </cell>
          <cell r="I4375">
            <v>0</v>
          </cell>
          <cell r="J4375">
            <v>-18625034.030000001</v>
          </cell>
          <cell r="K4375">
            <v>-31156461.359999999</v>
          </cell>
        </row>
        <row r="4376">
          <cell r="F4376">
            <v>-17188977.489999998</v>
          </cell>
          <cell r="G4376">
            <v>0</v>
          </cell>
          <cell r="H4376">
            <v>-17188977.489999998</v>
          </cell>
          <cell r="I4376">
            <v>0</v>
          </cell>
          <cell r="J4376">
            <v>-17188977.489999998</v>
          </cell>
          <cell r="K4376">
            <v>-20615470.859999999</v>
          </cell>
        </row>
        <row r="4377">
          <cell r="F4377">
            <v>-12573933.26</v>
          </cell>
          <cell r="G4377">
            <v>0</v>
          </cell>
          <cell r="H4377">
            <v>-12573933.26</v>
          </cell>
          <cell r="I4377">
            <v>0</v>
          </cell>
          <cell r="J4377">
            <v>-12573933.26</v>
          </cell>
          <cell r="K4377">
            <v>-6698465.2000000002</v>
          </cell>
        </row>
        <row r="4378">
          <cell r="F4378">
            <v>-3530185.37</v>
          </cell>
          <cell r="G4378">
            <v>0</v>
          </cell>
          <cell r="H4378">
            <v>-3530185.37</v>
          </cell>
          <cell r="I4378">
            <v>0</v>
          </cell>
          <cell r="J4378">
            <v>-3530185.37</v>
          </cell>
          <cell r="K4378">
            <v>-2659782.04</v>
          </cell>
        </row>
        <row r="4379">
          <cell r="F4379">
            <v>0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  <cell r="K4379">
            <v>-5826890</v>
          </cell>
        </row>
        <row r="4380">
          <cell r="F4380">
            <v>-883195.8</v>
          </cell>
          <cell r="G4380">
            <v>0</v>
          </cell>
          <cell r="H4380">
            <v>-883195.8</v>
          </cell>
          <cell r="I4380">
            <v>0</v>
          </cell>
          <cell r="J4380">
            <v>-883195.8</v>
          </cell>
          <cell r="K4380">
            <v>-29572993.469999999</v>
          </cell>
        </row>
        <row r="4381">
          <cell r="F4381">
            <v>-78678811.480000004</v>
          </cell>
          <cell r="G4381">
            <v>0</v>
          </cell>
          <cell r="H4381">
            <v>-78678811.480000004</v>
          </cell>
          <cell r="I4381">
            <v>0</v>
          </cell>
          <cell r="J4381">
            <v>-78678811.480000004</v>
          </cell>
          <cell r="K4381">
            <v>-57445670.539999999</v>
          </cell>
        </row>
        <row r="4382">
          <cell r="F4382">
            <v>-8899178.5199999996</v>
          </cell>
          <cell r="G4382">
            <v>0</v>
          </cell>
          <cell r="H4382">
            <v>-8899178.5199999996</v>
          </cell>
          <cell r="I4382">
            <v>0</v>
          </cell>
          <cell r="J4382">
            <v>-8899178.5199999996</v>
          </cell>
          <cell r="K4382">
            <v>-3912913.5</v>
          </cell>
        </row>
        <row r="4383">
          <cell r="F4383">
            <v>-2435523.94</v>
          </cell>
          <cell r="G4383">
            <v>0</v>
          </cell>
          <cell r="H4383">
            <v>-2435523.94</v>
          </cell>
          <cell r="I4383">
            <v>0</v>
          </cell>
          <cell r="J4383">
            <v>-2435523.94</v>
          </cell>
          <cell r="K4383">
            <v>-737411.29</v>
          </cell>
        </row>
        <row r="4384">
          <cell r="F4384">
            <v>-30339707.739999998</v>
          </cell>
          <cell r="G4384">
            <v>0</v>
          </cell>
          <cell r="H4384">
            <v>-30339707.739999998</v>
          </cell>
          <cell r="I4384">
            <v>0</v>
          </cell>
          <cell r="J4384">
            <v>-30339707.739999998</v>
          </cell>
          <cell r="K4384">
            <v>-18638877.289999999</v>
          </cell>
        </row>
        <row r="4385">
          <cell r="F4385">
            <v>-95747.99</v>
          </cell>
          <cell r="G4385">
            <v>0</v>
          </cell>
          <cell r="H4385">
            <v>-95747.99</v>
          </cell>
          <cell r="I4385">
            <v>0</v>
          </cell>
          <cell r="J4385">
            <v>-95747.99</v>
          </cell>
          <cell r="K4385">
            <v>-182601</v>
          </cell>
        </row>
        <row r="4386">
          <cell r="F4386">
            <v>-2529819.34</v>
          </cell>
          <cell r="G4386">
            <v>0</v>
          </cell>
          <cell r="H4386">
            <v>-2529819.34</v>
          </cell>
          <cell r="I4386">
            <v>0</v>
          </cell>
          <cell r="J4386">
            <v>-2529819.34</v>
          </cell>
          <cell r="K4386">
            <v>-147408.97</v>
          </cell>
        </row>
        <row r="4387">
          <cell r="F4387">
            <v>-74635</v>
          </cell>
          <cell r="G4387">
            <v>0</v>
          </cell>
          <cell r="H4387">
            <v>-74635</v>
          </cell>
          <cell r="I4387">
            <v>0</v>
          </cell>
          <cell r="J4387">
            <v>-74635</v>
          </cell>
          <cell r="K4387">
            <v>0</v>
          </cell>
        </row>
        <row r="4388">
          <cell r="F4388">
            <v>-9267.86</v>
          </cell>
          <cell r="G4388">
            <v>0</v>
          </cell>
          <cell r="H4388">
            <v>-9267.86</v>
          </cell>
          <cell r="I4388">
            <v>0</v>
          </cell>
          <cell r="J4388">
            <v>-9267.86</v>
          </cell>
          <cell r="K4388">
            <v>0</v>
          </cell>
        </row>
        <row r="4389">
          <cell r="F4389">
            <v>449877223.55000001</v>
          </cell>
          <cell r="G4389">
            <v>0</v>
          </cell>
          <cell r="H4389">
            <v>449877223.55000001</v>
          </cell>
          <cell r="I4389">
            <v>0</v>
          </cell>
          <cell r="J4389">
            <v>449877223.55000001</v>
          </cell>
          <cell r="K4389">
            <v>396697580.81999999</v>
          </cell>
        </row>
        <row r="4390">
          <cell r="F4390">
            <v>-18377165372.099995</v>
          </cell>
          <cell r="G4390">
            <v>0</v>
          </cell>
          <cell r="H4390">
            <v>-18377165372.099995</v>
          </cell>
          <cell r="I4390">
            <v>0</v>
          </cell>
          <cell r="J4390">
            <v>-18377165372.099995</v>
          </cell>
          <cell r="K4390">
            <v>-25228581236.950001</v>
          </cell>
        </row>
        <row r="4391">
          <cell r="F4391">
            <v>-18564425295.119991</v>
          </cell>
          <cell r="G4391">
            <v>0</v>
          </cell>
          <cell r="H4391">
            <v>-18564425295.119991</v>
          </cell>
          <cell r="I4391">
            <v>0</v>
          </cell>
          <cell r="J4391">
            <v>-18564425295.119991</v>
          </cell>
          <cell r="K4391">
            <v>-25718659811.700001</v>
          </cell>
        </row>
        <row r="4393">
          <cell r="F4393">
            <v>0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</row>
        <row r="4394">
          <cell r="F4394">
            <v>0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</row>
        <row r="4395">
          <cell r="F4395">
            <v>0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</row>
        <row r="4396">
          <cell r="F4396">
            <v>0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</row>
        <row r="4397">
          <cell r="F4397">
            <v>0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</row>
        <row r="4398">
          <cell r="F4398">
            <v>0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</row>
        <row r="4399"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</row>
        <row r="4400">
          <cell r="F4400">
            <v>0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</row>
        <row r="4401"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</row>
        <row r="4402">
          <cell r="F4402">
            <v>0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</row>
        <row r="4403">
          <cell r="F4403">
            <v>0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</row>
        <row r="4404">
          <cell r="F4404">
            <v>0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</row>
        <row r="4405">
          <cell r="F4405">
            <v>0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</row>
        <row r="4406"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</row>
        <row r="4407"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</row>
        <row r="4408"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</row>
        <row r="4409">
          <cell r="F4409">
            <v>-17618006.25</v>
          </cell>
          <cell r="G4409">
            <v>0</v>
          </cell>
          <cell r="H4409">
            <v>-17618006.25</v>
          </cell>
          <cell r="I4409">
            <v>0</v>
          </cell>
          <cell r="J4409">
            <v>-17618006.25</v>
          </cell>
          <cell r="K4409">
            <v>-7033326.5300000003</v>
          </cell>
        </row>
        <row r="4410">
          <cell r="F4410">
            <v>-27403842.379999999</v>
          </cell>
          <cell r="G4410">
            <v>0</v>
          </cell>
          <cell r="H4410">
            <v>-27403842.379999999</v>
          </cell>
          <cell r="I4410">
            <v>0</v>
          </cell>
          <cell r="J4410">
            <v>-27403842.379999999</v>
          </cell>
          <cell r="K4410">
            <v>-10361597.720000001</v>
          </cell>
        </row>
        <row r="4411">
          <cell r="F4411">
            <v>-519187.5</v>
          </cell>
          <cell r="G4411">
            <v>0</v>
          </cell>
          <cell r="H4411">
            <v>-519187.5</v>
          </cell>
          <cell r="I4411">
            <v>0</v>
          </cell>
          <cell r="J4411">
            <v>-519187.5</v>
          </cell>
          <cell r="K4411">
            <v>-1015480.9</v>
          </cell>
        </row>
        <row r="4412">
          <cell r="F4412">
            <v>-7406831.25</v>
          </cell>
          <cell r="G4412">
            <v>0</v>
          </cell>
          <cell r="H4412">
            <v>-7406831.25</v>
          </cell>
          <cell r="I4412">
            <v>0</v>
          </cell>
          <cell r="J4412">
            <v>-7406831.25</v>
          </cell>
          <cell r="K4412">
            <v>-11394148.720000001</v>
          </cell>
        </row>
        <row r="4413">
          <cell r="F4413">
            <v>-63006711.299999997</v>
          </cell>
          <cell r="G4413">
            <v>0</v>
          </cell>
          <cell r="H4413">
            <v>-63006711.299999997</v>
          </cell>
          <cell r="I4413">
            <v>0</v>
          </cell>
          <cell r="J4413">
            <v>-63006711.299999997</v>
          </cell>
          <cell r="K4413">
            <v>-26700021.98</v>
          </cell>
        </row>
        <row r="4414">
          <cell r="F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  <cell r="K4414">
            <v>-3099259.28</v>
          </cell>
        </row>
        <row r="4415"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  <cell r="K4415">
            <v>-493771.47</v>
          </cell>
        </row>
        <row r="4416">
          <cell r="F4416">
            <v>-445407.3</v>
          </cell>
          <cell r="G4416">
            <v>0</v>
          </cell>
          <cell r="H4416">
            <v>-445407.3</v>
          </cell>
          <cell r="I4416">
            <v>0</v>
          </cell>
          <cell r="J4416">
            <v>-445407.3</v>
          </cell>
          <cell r="K4416">
            <v>-100972.2</v>
          </cell>
        </row>
        <row r="4417">
          <cell r="F4417">
            <v>-21937.5</v>
          </cell>
          <cell r="G4417">
            <v>0</v>
          </cell>
          <cell r="H4417">
            <v>-21937.5</v>
          </cell>
          <cell r="I4417">
            <v>0</v>
          </cell>
          <cell r="J4417">
            <v>-21937.5</v>
          </cell>
          <cell r="K4417">
            <v>0</v>
          </cell>
        </row>
        <row r="4418">
          <cell r="F4418">
            <v>0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  <cell r="K4418">
            <v>-4790895.29</v>
          </cell>
        </row>
        <row r="4419"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  <cell r="K4419">
            <v>-26842097.989999998</v>
          </cell>
        </row>
        <row r="4420">
          <cell r="F4420">
            <v>0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  <cell r="K4420">
            <v>5329086.4000000004</v>
          </cell>
        </row>
        <row r="4421">
          <cell r="F4421">
            <v>-116421923.47999999</v>
          </cell>
          <cell r="G4421">
            <v>0</v>
          </cell>
          <cell r="H4421">
            <v>-116421923.47999999</v>
          </cell>
          <cell r="I4421">
            <v>0</v>
          </cell>
          <cell r="J4421">
            <v>-116421923.47999999</v>
          </cell>
          <cell r="K4421">
            <v>-86502485.679999992</v>
          </cell>
        </row>
        <row r="4422">
          <cell r="F4422">
            <v>0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  <cell r="K4422">
            <v>0</v>
          </cell>
        </row>
        <row r="4423">
          <cell r="F4423">
            <v>-161148803.03</v>
          </cell>
          <cell r="G4423">
            <v>0</v>
          </cell>
          <cell r="H4423">
            <v>-161148803.03</v>
          </cell>
          <cell r="I4423">
            <v>0</v>
          </cell>
          <cell r="J4423">
            <v>-161148803.03</v>
          </cell>
          <cell r="K4423">
            <v>-173260906.03</v>
          </cell>
        </row>
        <row r="4424">
          <cell r="F4424">
            <v>-503590185.44999999</v>
          </cell>
          <cell r="G4424">
            <v>0</v>
          </cell>
          <cell r="H4424">
            <v>-503590185.44999999</v>
          </cell>
          <cell r="I4424">
            <v>0</v>
          </cell>
          <cell r="J4424">
            <v>-503590185.44999999</v>
          </cell>
          <cell r="K4424">
            <v>-75451652.329999998</v>
          </cell>
        </row>
        <row r="4425">
          <cell r="F4425">
            <v>-20189.25</v>
          </cell>
          <cell r="G4425">
            <v>0</v>
          </cell>
          <cell r="H4425">
            <v>-20189.25</v>
          </cell>
          <cell r="I4425">
            <v>0</v>
          </cell>
          <cell r="J4425">
            <v>-20189.25</v>
          </cell>
          <cell r="K4425">
            <v>-1.5</v>
          </cell>
        </row>
        <row r="4426">
          <cell r="F4426">
            <v>-314507629.10000002</v>
          </cell>
          <cell r="G4426">
            <v>0</v>
          </cell>
          <cell r="H4426">
            <v>-314507629.10000002</v>
          </cell>
          <cell r="I4426">
            <v>0</v>
          </cell>
          <cell r="J4426">
            <v>-314507629.10000002</v>
          </cell>
          <cell r="K4426">
            <v>-1915522734.8199999</v>
          </cell>
        </row>
        <row r="4427">
          <cell r="F4427">
            <v>-29850</v>
          </cell>
          <cell r="G4427">
            <v>0</v>
          </cell>
          <cell r="H4427">
            <v>-29850</v>
          </cell>
          <cell r="I4427">
            <v>0</v>
          </cell>
          <cell r="J4427">
            <v>-29850</v>
          </cell>
          <cell r="K4427">
            <v>0</v>
          </cell>
        </row>
        <row r="4428">
          <cell r="F4428">
            <v>-600</v>
          </cell>
          <cell r="G4428">
            <v>0</v>
          </cell>
          <cell r="H4428">
            <v>-600</v>
          </cell>
          <cell r="I4428">
            <v>0</v>
          </cell>
          <cell r="J4428">
            <v>-600</v>
          </cell>
          <cell r="K4428">
            <v>-1114001.04</v>
          </cell>
        </row>
        <row r="4429">
          <cell r="F4429">
            <v>-295216.26</v>
          </cell>
          <cell r="G4429">
            <v>0</v>
          </cell>
          <cell r="H4429">
            <v>-295216.26</v>
          </cell>
          <cell r="I4429">
            <v>0</v>
          </cell>
          <cell r="J4429">
            <v>-295216.26</v>
          </cell>
          <cell r="K4429">
            <v>-7695282.71</v>
          </cell>
        </row>
        <row r="4430">
          <cell r="F4430">
            <v>-638897.35</v>
          </cell>
          <cell r="G4430">
            <v>0</v>
          </cell>
          <cell r="H4430">
            <v>-638897.35</v>
          </cell>
          <cell r="I4430">
            <v>0</v>
          </cell>
          <cell r="J4430">
            <v>-638897.35</v>
          </cell>
          <cell r="K4430">
            <v>-40167297.869999997</v>
          </cell>
        </row>
        <row r="4431">
          <cell r="F4431">
            <v>-1629588.3</v>
          </cell>
          <cell r="G4431">
            <v>0</v>
          </cell>
          <cell r="H4431">
            <v>-1629588.3</v>
          </cell>
          <cell r="I4431">
            <v>0</v>
          </cell>
          <cell r="J4431">
            <v>-1629588.3</v>
          </cell>
          <cell r="K4431">
            <v>-7459669.2800000003</v>
          </cell>
        </row>
        <row r="4432">
          <cell r="F4432">
            <v>-44418670.450000003</v>
          </cell>
          <cell r="G4432">
            <v>0</v>
          </cell>
          <cell r="H4432">
            <v>-44418670.450000003</v>
          </cell>
          <cell r="I4432">
            <v>0</v>
          </cell>
          <cell r="J4432">
            <v>-44418670.450000003</v>
          </cell>
          <cell r="K4432">
            <v>-231297538.21000001</v>
          </cell>
        </row>
        <row r="4433"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</row>
        <row r="4434">
          <cell r="F4434">
            <v>-275609678.5</v>
          </cell>
          <cell r="G4434">
            <v>0</v>
          </cell>
          <cell r="H4434">
            <v>-275609678.5</v>
          </cell>
          <cell r="I4434">
            <v>0</v>
          </cell>
          <cell r="J4434">
            <v>-275609678.5</v>
          </cell>
          <cell r="K4434">
            <v>-326641232.22000003</v>
          </cell>
        </row>
        <row r="4435">
          <cell r="F4435">
            <v>-4631.62</v>
          </cell>
          <cell r="G4435">
            <v>0</v>
          </cell>
          <cell r="H4435">
            <v>-4631.62</v>
          </cell>
          <cell r="I4435">
            <v>0</v>
          </cell>
          <cell r="J4435">
            <v>-4631.62</v>
          </cell>
          <cell r="K4435">
            <v>-115459.9</v>
          </cell>
        </row>
        <row r="4436">
          <cell r="F4436">
            <v>-24069.89</v>
          </cell>
          <cell r="G4436">
            <v>0</v>
          </cell>
          <cell r="H4436">
            <v>-24069.89</v>
          </cell>
          <cell r="I4436">
            <v>0</v>
          </cell>
          <cell r="J4436">
            <v>-24069.89</v>
          </cell>
          <cell r="K4436">
            <v>-171400.82</v>
          </cell>
        </row>
        <row r="4437">
          <cell r="F4437">
            <v>1924613430.6500001</v>
          </cell>
          <cell r="G4437">
            <v>0</v>
          </cell>
          <cell r="H4437">
            <v>1924613430.6500001</v>
          </cell>
          <cell r="I4437">
            <v>0</v>
          </cell>
          <cell r="J4437">
            <v>1924613430.6500001</v>
          </cell>
          <cell r="K4437">
            <v>285990056.5</v>
          </cell>
        </row>
        <row r="4438"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</row>
        <row r="4439">
          <cell r="F4439">
            <v>-661085.34</v>
          </cell>
          <cell r="G4439">
            <v>0</v>
          </cell>
          <cell r="H4439">
            <v>-661085.34</v>
          </cell>
          <cell r="I4439">
            <v>0</v>
          </cell>
          <cell r="J4439">
            <v>-661085.34</v>
          </cell>
          <cell r="K4439">
            <v>-983252.65</v>
          </cell>
        </row>
        <row r="4440">
          <cell r="F4440">
            <v>-126139970.76000001</v>
          </cell>
          <cell r="G4440">
            <v>0</v>
          </cell>
          <cell r="H4440">
            <v>-126139970.76000001</v>
          </cell>
          <cell r="I4440">
            <v>0</v>
          </cell>
          <cell r="J4440">
            <v>-126139970.76000001</v>
          </cell>
          <cell r="K4440">
            <v>-165228874.06</v>
          </cell>
        </row>
        <row r="4441">
          <cell r="F4441">
            <v>-39069</v>
          </cell>
          <cell r="G4441">
            <v>0</v>
          </cell>
          <cell r="H4441">
            <v>-39069</v>
          </cell>
          <cell r="I4441">
            <v>0</v>
          </cell>
          <cell r="J4441">
            <v>-39069</v>
          </cell>
          <cell r="K4441">
            <v>-7950</v>
          </cell>
        </row>
        <row r="4442"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  <cell r="K4442">
            <v>-300</v>
          </cell>
        </row>
        <row r="4443">
          <cell r="F4443">
            <v>-300</v>
          </cell>
          <cell r="G4443">
            <v>0</v>
          </cell>
          <cell r="H4443">
            <v>-300</v>
          </cell>
          <cell r="I4443">
            <v>0</v>
          </cell>
          <cell r="J4443">
            <v>-300</v>
          </cell>
          <cell r="K4443">
            <v>0</v>
          </cell>
        </row>
        <row r="4444"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  <cell r="K4444">
            <v>0</v>
          </cell>
        </row>
        <row r="4445">
          <cell r="F4445">
            <v>-252908528.44999999</v>
          </cell>
          <cell r="G4445">
            <v>0</v>
          </cell>
          <cell r="H4445">
            <v>-252908528.44999999</v>
          </cell>
          <cell r="I4445">
            <v>0</v>
          </cell>
          <cell r="J4445">
            <v>-252908528.44999999</v>
          </cell>
          <cell r="K4445">
            <v>-178057253.18000001</v>
          </cell>
        </row>
        <row r="4446">
          <cell r="F4446">
            <v>56743338.909999996</v>
          </cell>
          <cell r="G4446">
            <v>0</v>
          </cell>
          <cell r="H4446">
            <v>56743338.909999996</v>
          </cell>
          <cell r="I4446">
            <v>0</v>
          </cell>
          <cell r="J4446">
            <v>56743338.909999996</v>
          </cell>
          <cell r="K4446">
            <v>-54938894</v>
          </cell>
        </row>
        <row r="4447"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  <cell r="K4447">
            <v>-48840579.039999999</v>
          </cell>
        </row>
        <row r="4448">
          <cell r="F4448">
            <v>-87473398.870000005</v>
          </cell>
          <cell r="G4448">
            <v>0</v>
          </cell>
          <cell r="H4448">
            <v>-87473398.870000005</v>
          </cell>
          <cell r="I4448">
            <v>0</v>
          </cell>
          <cell r="J4448">
            <v>-87473398.870000005</v>
          </cell>
          <cell r="K4448">
            <v>0</v>
          </cell>
        </row>
        <row r="4449">
          <cell r="F4449">
            <v>-8175369.0899999999</v>
          </cell>
          <cell r="G4449">
            <v>0</v>
          </cell>
          <cell r="H4449">
            <v>-8175369.0899999999</v>
          </cell>
          <cell r="I4449">
            <v>0</v>
          </cell>
          <cell r="J4449">
            <v>-8175369.0899999999</v>
          </cell>
          <cell r="K4449">
            <v>-116153472.11</v>
          </cell>
        </row>
        <row r="4450">
          <cell r="F4450">
            <v>172901165.06</v>
          </cell>
          <cell r="G4450">
            <v>0</v>
          </cell>
          <cell r="H4450">
            <v>172901165.06</v>
          </cell>
          <cell r="I4450">
            <v>0</v>
          </cell>
          <cell r="J4450">
            <v>172901165.06</v>
          </cell>
          <cell r="K4450">
            <v>13092305.27</v>
          </cell>
        </row>
        <row r="4451">
          <cell r="F4451">
            <v>376942203.91000009</v>
          </cell>
          <cell r="G4451">
            <v>0</v>
          </cell>
          <cell r="H4451">
            <v>376942203.91000009</v>
          </cell>
          <cell r="I4451">
            <v>0</v>
          </cell>
          <cell r="J4451">
            <v>376942203.91000009</v>
          </cell>
          <cell r="K4451">
            <v>-3044025390.0000005</v>
          </cell>
        </row>
        <row r="4452">
          <cell r="F4452">
            <v>260520280.43000031</v>
          </cell>
          <cell r="G4452">
            <v>0</v>
          </cell>
          <cell r="H4452">
            <v>260520280.43000031</v>
          </cell>
          <cell r="I4452">
            <v>0</v>
          </cell>
          <cell r="J4452">
            <v>260520280.43000031</v>
          </cell>
          <cell r="K4452">
            <v>-3130527875.6799998</v>
          </cell>
        </row>
        <row r="4454"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</row>
        <row r="4456"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  <cell r="K4456">
            <v>1752258.79</v>
          </cell>
        </row>
        <row r="4457"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  <cell r="K4457">
            <v>6814512.8099999996</v>
          </cell>
        </row>
        <row r="4458"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  <cell r="K4458">
            <v>381275.67</v>
          </cell>
        </row>
        <row r="4459"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  <cell r="K4459">
            <v>38991.519999999997</v>
          </cell>
        </row>
        <row r="4460"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5379129.1500000004</v>
          </cell>
        </row>
        <row r="4461"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  <cell r="K4461">
            <v>32908147.98</v>
          </cell>
        </row>
        <row r="4462">
          <cell r="F4462">
            <v>48958.65</v>
          </cell>
          <cell r="G4462">
            <v>0</v>
          </cell>
          <cell r="H4462">
            <v>48958.65</v>
          </cell>
          <cell r="I4462">
            <v>0</v>
          </cell>
          <cell r="J4462">
            <v>48958.65</v>
          </cell>
          <cell r="K4462">
            <v>0</v>
          </cell>
        </row>
        <row r="4463">
          <cell r="F4463">
            <v>289436099.06</v>
          </cell>
          <cell r="G4463">
            <v>0</v>
          </cell>
          <cell r="H4463">
            <v>289436099.06</v>
          </cell>
          <cell r="I4463">
            <v>0</v>
          </cell>
          <cell r="J4463">
            <v>289436099.06</v>
          </cell>
          <cell r="K4463">
            <v>7669651.0099999998</v>
          </cell>
        </row>
        <row r="4464"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  <cell r="K4464">
            <v>27457470.16</v>
          </cell>
        </row>
        <row r="4465"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  <cell r="K4465">
            <v>104275702.83</v>
          </cell>
        </row>
        <row r="4466">
          <cell r="F4466">
            <v>38595.379999999997</v>
          </cell>
          <cell r="G4466">
            <v>0</v>
          </cell>
          <cell r="H4466">
            <v>38595.379999999997</v>
          </cell>
          <cell r="I4466">
            <v>0</v>
          </cell>
          <cell r="J4466">
            <v>38595.379999999997</v>
          </cell>
          <cell r="K4466">
            <v>12199.07</v>
          </cell>
        </row>
        <row r="4467">
          <cell r="F4467">
            <v>1645147.24</v>
          </cell>
          <cell r="G4467">
            <v>0</v>
          </cell>
          <cell r="H4467">
            <v>1645147.24</v>
          </cell>
          <cell r="I4467">
            <v>0</v>
          </cell>
          <cell r="J4467">
            <v>1645147.24</v>
          </cell>
          <cell r="K4467">
            <v>1045789.97</v>
          </cell>
        </row>
        <row r="4468">
          <cell r="F4468">
            <v>55657309.5</v>
          </cell>
          <cell r="G4468">
            <v>0</v>
          </cell>
          <cell r="H4468">
            <v>55657309.5</v>
          </cell>
          <cell r="I4468">
            <v>0</v>
          </cell>
          <cell r="J4468">
            <v>55657309.5</v>
          </cell>
          <cell r="K4468">
            <v>21496825.859999999</v>
          </cell>
        </row>
        <row r="4469">
          <cell r="F4469">
            <v>20700.23</v>
          </cell>
          <cell r="G4469">
            <v>0</v>
          </cell>
          <cell r="H4469">
            <v>20700.23</v>
          </cell>
          <cell r="I4469">
            <v>0</v>
          </cell>
          <cell r="J4469">
            <v>20700.23</v>
          </cell>
          <cell r="K4469">
            <v>0</v>
          </cell>
        </row>
        <row r="4470">
          <cell r="F4470">
            <v>346846810.06</v>
          </cell>
          <cell r="G4470">
            <v>0</v>
          </cell>
          <cell r="H4470">
            <v>346846810.06</v>
          </cell>
          <cell r="I4470">
            <v>0</v>
          </cell>
          <cell r="J4470">
            <v>346846810.06</v>
          </cell>
          <cell r="K4470">
            <v>209231954.81999999</v>
          </cell>
        </row>
        <row r="4471">
          <cell r="F4471">
            <v>1422939493.4100001</v>
          </cell>
          <cell r="G4471">
            <v>0</v>
          </cell>
          <cell r="H4471">
            <v>1422939493.4100001</v>
          </cell>
          <cell r="I4471">
            <v>0</v>
          </cell>
          <cell r="J4471">
            <v>1422939493.4100001</v>
          </cell>
          <cell r="K4471">
            <v>2894059005.5100002</v>
          </cell>
        </row>
        <row r="4472">
          <cell r="F4472">
            <v>22028401.010000002</v>
          </cell>
          <cell r="G4472">
            <v>0</v>
          </cell>
          <cell r="H4472">
            <v>22028401.010000002</v>
          </cell>
          <cell r="I4472">
            <v>0</v>
          </cell>
          <cell r="J4472">
            <v>22028401.010000002</v>
          </cell>
          <cell r="K4472">
            <v>18407629.120000001</v>
          </cell>
        </row>
        <row r="4473">
          <cell r="F4473">
            <v>-41299719.420000002</v>
          </cell>
          <cell r="G4473">
            <v>0</v>
          </cell>
          <cell r="H4473">
            <v>-41299719.420000002</v>
          </cell>
          <cell r="I4473">
            <v>0</v>
          </cell>
          <cell r="J4473">
            <v>-41299719.420000002</v>
          </cell>
          <cell r="K4473">
            <v>4695835.47</v>
          </cell>
        </row>
        <row r="4474">
          <cell r="F4474">
            <v>1403668175</v>
          </cell>
          <cell r="G4474">
            <v>0</v>
          </cell>
          <cell r="H4474">
            <v>1403668175</v>
          </cell>
          <cell r="I4474">
            <v>0</v>
          </cell>
          <cell r="J4474">
            <v>1403668175</v>
          </cell>
          <cell r="K4474">
            <v>2917162470.0999999</v>
          </cell>
        </row>
        <row r="4475">
          <cell r="F4475">
            <v>1750514985.0599999</v>
          </cell>
          <cell r="G4475">
            <v>0</v>
          </cell>
          <cell r="H4475">
            <v>1750514985.0599999</v>
          </cell>
          <cell r="I4475">
            <v>0</v>
          </cell>
          <cell r="J4475">
            <v>1750514985.0599999</v>
          </cell>
          <cell r="K4475">
            <v>3126394424.9200001</v>
          </cell>
        </row>
        <row r="4477"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</row>
        <row r="4478"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</row>
        <row r="4479"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</row>
        <row r="4480"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</row>
        <row r="4481">
          <cell r="F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</row>
        <row r="4482">
          <cell r="F4482">
            <v>0</v>
          </cell>
          <cell r="G4482">
            <v>0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</row>
        <row r="4483">
          <cell r="F4483">
            <v>0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</row>
        <row r="4484">
          <cell r="F4484">
            <v>0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</row>
        <row r="4485">
          <cell r="F4485">
            <v>0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</row>
        <row r="4486">
          <cell r="F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</row>
        <row r="4487"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</row>
        <row r="4488"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</row>
        <row r="4489"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</row>
        <row r="4490"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</row>
        <row r="4491"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</row>
        <row r="4492"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</row>
        <row r="4493"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</row>
        <row r="4494"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</row>
        <row r="4495"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</row>
        <row r="4496">
          <cell r="F4496">
            <v>0</v>
          </cell>
          <cell r="G4496">
            <v>0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</row>
        <row r="4497">
          <cell r="F4497">
            <v>0</v>
          </cell>
          <cell r="G4497">
            <v>0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</row>
        <row r="4498"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</row>
        <row r="4499"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</row>
        <row r="4500"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</row>
        <row r="4501"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</row>
        <row r="4502"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</row>
        <row r="4503"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</row>
        <row r="4504"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</row>
        <row r="4505"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</row>
        <row r="4506"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</row>
        <row r="4507"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</row>
        <row r="4508"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</row>
        <row r="4509"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</row>
        <row r="4510"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</row>
        <row r="4511"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</row>
        <row r="4512"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</row>
        <row r="4513"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</row>
        <row r="4514"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</row>
        <row r="4515"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</row>
        <row r="4516"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</row>
        <row r="4517"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</row>
        <row r="4518"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</row>
        <row r="4519"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</row>
        <row r="4520"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  <cell r="K4520">
            <v>0</v>
          </cell>
        </row>
        <row r="4521"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  <cell r="K4521">
            <v>0</v>
          </cell>
        </row>
        <row r="4522"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  <cell r="K4522">
            <v>0</v>
          </cell>
        </row>
        <row r="4523"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</row>
        <row r="4524">
          <cell r="F4524">
            <v>1180617.75</v>
          </cell>
          <cell r="G4524">
            <v>0</v>
          </cell>
          <cell r="H4524">
            <v>1180617.75</v>
          </cell>
          <cell r="I4524">
            <v>0</v>
          </cell>
          <cell r="J4524">
            <v>1180617.75</v>
          </cell>
          <cell r="K4524">
            <v>1607666.6</v>
          </cell>
        </row>
        <row r="4525">
          <cell r="F4525">
            <v>5376180.71</v>
          </cell>
          <cell r="G4525">
            <v>0</v>
          </cell>
          <cell r="H4525">
            <v>5376180.71</v>
          </cell>
          <cell r="I4525">
            <v>0</v>
          </cell>
          <cell r="J4525">
            <v>5376180.71</v>
          </cell>
          <cell r="K4525">
            <v>1800676.7</v>
          </cell>
        </row>
        <row r="4526">
          <cell r="F4526">
            <v>388855.35</v>
          </cell>
          <cell r="G4526">
            <v>0</v>
          </cell>
          <cell r="H4526">
            <v>388855.35</v>
          </cell>
          <cell r="I4526">
            <v>0</v>
          </cell>
          <cell r="J4526">
            <v>388855.35</v>
          </cell>
          <cell r="K4526">
            <v>487166.49</v>
          </cell>
        </row>
        <row r="4527">
          <cell r="F4527">
            <v>5420095.2000000002</v>
          </cell>
          <cell r="G4527">
            <v>0</v>
          </cell>
          <cell r="H4527">
            <v>5420095.2000000002</v>
          </cell>
          <cell r="I4527">
            <v>0</v>
          </cell>
          <cell r="J4527">
            <v>5420095.2000000002</v>
          </cell>
          <cell r="K4527">
            <v>0</v>
          </cell>
        </row>
        <row r="4528"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  <cell r="K4528">
            <v>609624.88</v>
          </cell>
        </row>
        <row r="4529"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  <cell r="K4529">
            <v>465226.51</v>
          </cell>
        </row>
        <row r="4530"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  <cell r="K4530">
            <v>1488792.15</v>
          </cell>
        </row>
        <row r="4531"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  <cell r="K4531">
            <v>253391.48</v>
          </cell>
        </row>
        <row r="4532"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  <cell r="K4532">
            <v>2830980.78</v>
          </cell>
        </row>
        <row r="4533"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  <cell r="K4533">
            <v>12513.59</v>
          </cell>
        </row>
        <row r="4534"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  <cell r="K4534">
            <v>223279.71</v>
          </cell>
        </row>
        <row r="4535"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  <cell r="K4535">
            <v>45572181.109999999</v>
          </cell>
        </row>
        <row r="4536"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  <cell r="K4536">
            <v>602792749.49000001</v>
          </cell>
        </row>
        <row r="4537"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  <cell r="K4537">
            <v>714504.82</v>
          </cell>
        </row>
        <row r="4538">
          <cell r="F4538">
            <v>290307178.69</v>
          </cell>
          <cell r="G4538">
            <v>0</v>
          </cell>
          <cell r="H4538">
            <v>290307178.69</v>
          </cell>
          <cell r="I4538">
            <v>0</v>
          </cell>
          <cell r="J4538">
            <v>290307178.69</v>
          </cell>
          <cell r="K4538">
            <v>762039746.72000003</v>
          </cell>
        </row>
        <row r="4539">
          <cell r="F4539">
            <v>64278384.299999997</v>
          </cell>
          <cell r="G4539">
            <v>0</v>
          </cell>
          <cell r="H4539">
            <v>64278384.299999997</v>
          </cell>
          <cell r="I4539">
            <v>0</v>
          </cell>
          <cell r="J4539">
            <v>64278384.299999997</v>
          </cell>
          <cell r="K4539">
            <v>0</v>
          </cell>
        </row>
        <row r="4540">
          <cell r="F4540">
            <v>1169183812.3900001</v>
          </cell>
          <cell r="G4540">
            <v>0</v>
          </cell>
          <cell r="H4540">
            <v>1169183812.3900001</v>
          </cell>
          <cell r="I4540">
            <v>0</v>
          </cell>
          <cell r="J4540">
            <v>1169183812.3900001</v>
          </cell>
          <cell r="K4540">
            <v>332819246.61000001</v>
          </cell>
        </row>
        <row r="4541">
          <cell r="F4541">
            <v>538281.9</v>
          </cell>
          <cell r="G4541">
            <v>0</v>
          </cell>
          <cell r="H4541">
            <v>538281.9</v>
          </cell>
          <cell r="I4541">
            <v>0</v>
          </cell>
          <cell r="J4541">
            <v>538281.9</v>
          </cell>
          <cell r="K4541">
            <v>0</v>
          </cell>
        </row>
        <row r="4542">
          <cell r="F4542">
            <v>53910925.090000004</v>
          </cell>
          <cell r="G4542">
            <v>0</v>
          </cell>
          <cell r="H4542">
            <v>53910925.090000004</v>
          </cell>
          <cell r="I4542">
            <v>0</v>
          </cell>
          <cell r="J4542">
            <v>53910925.090000004</v>
          </cell>
          <cell r="K4542">
            <v>2406047821.7199998</v>
          </cell>
        </row>
        <row r="4543"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  <cell r="K4543">
            <v>176864943.53</v>
          </cell>
        </row>
        <row r="4544"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  <cell r="K4544">
            <v>496939038.02999997</v>
          </cell>
        </row>
        <row r="4545">
          <cell r="F4545">
            <v>1590584331.3800001</v>
          </cell>
          <cell r="G4545">
            <v>0</v>
          </cell>
          <cell r="H4545">
            <v>1590584331.3800001</v>
          </cell>
          <cell r="I4545">
            <v>0</v>
          </cell>
          <cell r="J4545">
            <v>1590584331.3800001</v>
          </cell>
          <cell r="K4545">
            <v>4833569550.9200001</v>
          </cell>
        </row>
        <row r="4546">
          <cell r="F4546">
            <v>1104504537.4300001</v>
          </cell>
          <cell r="G4546">
            <v>0</v>
          </cell>
          <cell r="H4546">
            <v>1104504537.4300001</v>
          </cell>
          <cell r="I4546">
            <v>0</v>
          </cell>
          <cell r="J4546">
            <v>1104504537.4300001</v>
          </cell>
          <cell r="K4546">
            <v>963680055.22000003</v>
          </cell>
        </row>
        <row r="4547">
          <cell r="F4547">
            <v>23656192.789999999</v>
          </cell>
          <cell r="G4547">
            <v>0</v>
          </cell>
          <cell r="H4547">
            <v>23656192.789999999</v>
          </cell>
          <cell r="I4547">
            <v>0</v>
          </cell>
          <cell r="J4547">
            <v>23656192.789999999</v>
          </cell>
          <cell r="K4547">
            <v>35014293.32</v>
          </cell>
        </row>
        <row r="4548">
          <cell r="F4548">
            <v>1027669845.55</v>
          </cell>
          <cell r="G4548">
            <v>0</v>
          </cell>
          <cell r="H4548">
            <v>1027669845.55</v>
          </cell>
          <cell r="I4548">
            <v>0</v>
          </cell>
          <cell r="J4548">
            <v>1027669845.55</v>
          </cell>
          <cell r="K4548">
            <v>3657223113.8800001</v>
          </cell>
        </row>
        <row r="4549"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  <cell r="K4549">
            <v>-15034.43</v>
          </cell>
        </row>
        <row r="4550"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  <cell r="K4550">
            <v>73081.97</v>
          </cell>
        </row>
        <row r="4551"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</row>
        <row r="4552">
          <cell r="F4552">
            <v>25070653242.790001</v>
          </cell>
          <cell r="G4552">
            <v>0</v>
          </cell>
          <cell r="H4552">
            <v>25070653242.790001</v>
          </cell>
          <cell r="I4552">
            <v>0</v>
          </cell>
          <cell r="J4552">
            <v>25070653242.790001</v>
          </cell>
          <cell r="K4552">
            <v>3715693788.1100001</v>
          </cell>
        </row>
        <row r="4553">
          <cell r="F4553">
            <v>0</v>
          </cell>
          <cell r="G4553">
            <v>0</v>
          </cell>
          <cell r="H4553">
            <v>0</v>
          </cell>
          <cell r="I4553">
            <v>0</v>
          </cell>
          <cell r="J4553">
            <v>0</v>
          </cell>
          <cell r="K4553">
            <v>459976.16</v>
          </cell>
        </row>
        <row r="4554">
          <cell r="F4554">
            <v>0</v>
          </cell>
          <cell r="G4554">
            <v>0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</row>
        <row r="4555">
          <cell r="F4555">
            <v>191325817.97999999</v>
          </cell>
          <cell r="G4555">
            <v>0</v>
          </cell>
          <cell r="H4555">
            <v>191325817.97999999</v>
          </cell>
          <cell r="I4555">
            <v>0</v>
          </cell>
          <cell r="J4555">
            <v>191325817.97999999</v>
          </cell>
          <cell r="K4555">
            <v>5222242116.6899996</v>
          </cell>
        </row>
        <row r="4556">
          <cell r="F4556">
            <v>-426516.24</v>
          </cell>
          <cell r="G4556">
            <v>0</v>
          </cell>
          <cell r="H4556">
            <v>-426516.24</v>
          </cell>
          <cell r="I4556">
            <v>0</v>
          </cell>
          <cell r="J4556">
            <v>-426516.24</v>
          </cell>
          <cell r="K4556">
            <v>0</v>
          </cell>
        </row>
        <row r="4557">
          <cell r="F4557">
            <v>7246249072.8000002</v>
          </cell>
          <cell r="G4557">
            <v>0</v>
          </cell>
          <cell r="H4557">
            <v>7246249072.8000002</v>
          </cell>
          <cell r="I4557">
            <v>0</v>
          </cell>
          <cell r="J4557">
            <v>7246249072.8000002</v>
          </cell>
          <cell r="K4557">
            <v>10280173270.360001</v>
          </cell>
        </row>
        <row r="4558">
          <cell r="F4558">
            <v>1316899690.2</v>
          </cell>
          <cell r="G4558">
            <v>0</v>
          </cell>
          <cell r="H4558">
            <v>1316899690.2</v>
          </cell>
          <cell r="I4558">
            <v>0</v>
          </cell>
          <cell r="J4558">
            <v>1316899690.2</v>
          </cell>
          <cell r="K4558">
            <v>1587403213.8499999</v>
          </cell>
        </row>
        <row r="4559">
          <cell r="F4559">
            <v>0</v>
          </cell>
          <cell r="G4559">
            <v>0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</row>
        <row r="4560">
          <cell r="F4560">
            <v>6110427.29</v>
          </cell>
          <cell r="G4560">
            <v>0</v>
          </cell>
          <cell r="H4560">
            <v>6110427.29</v>
          </cell>
          <cell r="I4560">
            <v>0</v>
          </cell>
          <cell r="J4560">
            <v>6110427.29</v>
          </cell>
          <cell r="K4560">
            <v>8382484.6100000003</v>
          </cell>
        </row>
        <row r="4561">
          <cell r="F4561">
            <v>35325798.210000001</v>
          </cell>
          <cell r="G4561">
            <v>0</v>
          </cell>
          <cell r="H4561">
            <v>35325798.210000001</v>
          </cell>
          <cell r="I4561">
            <v>0</v>
          </cell>
          <cell r="J4561">
            <v>35325798.210000001</v>
          </cell>
          <cell r="K4561">
            <v>13229668.390000001</v>
          </cell>
        </row>
        <row r="4562">
          <cell r="F4562">
            <v>20295142.539999999</v>
          </cell>
          <cell r="G4562">
            <v>0</v>
          </cell>
          <cell r="H4562">
            <v>20295142.539999999</v>
          </cell>
          <cell r="I4562">
            <v>0</v>
          </cell>
          <cell r="J4562">
            <v>20295142.539999999</v>
          </cell>
          <cell r="K4562">
            <v>28653378.030000001</v>
          </cell>
        </row>
        <row r="4563">
          <cell r="F4563">
            <v>0</v>
          </cell>
          <cell r="G4563">
            <v>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</row>
        <row r="4564">
          <cell r="F4564">
            <v>63415.48</v>
          </cell>
          <cell r="G4564">
            <v>0</v>
          </cell>
          <cell r="H4564">
            <v>63415.48</v>
          </cell>
          <cell r="I4564">
            <v>0</v>
          </cell>
          <cell r="J4564">
            <v>63415.48</v>
          </cell>
          <cell r="K4564">
            <v>164320.54999999999</v>
          </cell>
        </row>
        <row r="4565">
          <cell r="F4565">
            <v>245882.57</v>
          </cell>
          <cell r="G4565">
            <v>0</v>
          </cell>
          <cell r="H4565">
            <v>245882.57</v>
          </cell>
          <cell r="I4565">
            <v>0</v>
          </cell>
          <cell r="J4565">
            <v>245882.57</v>
          </cell>
          <cell r="K4565">
            <v>306513.14</v>
          </cell>
        </row>
        <row r="4566">
          <cell r="F4566">
            <v>159426245.28</v>
          </cell>
          <cell r="G4566">
            <v>0</v>
          </cell>
          <cell r="H4566">
            <v>159426245.28</v>
          </cell>
          <cell r="I4566">
            <v>0</v>
          </cell>
          <cell r="J4566">
            <v>159426245.28</v>
          </cell>
          <cell r="K4566">
            <v>188521560.80000001</v>
          </cell>
        </row>
        <row r="4567">
          <cell r="F4567">
            <v>1516105.59</v>
          </cell>
          <cell r="G4567">
            <v>0</v>
          </cell>
          <cell r="H4567">
            <v>1516105.59</v>
          </cell>
          <cell r="I4567">
            <v>0</v>
          </cell>
          <cell r="J4567">
            <v>1516105.59</v>
          </cell>
          <cell r="K4567">
            <v>1440835.16</v>
          </cell>
        </row>
        <row r="4568">
          <cell r="F4568">
            <v>18937897.420000002</v>
          </cell>
          <cell r="G4568">
            <v>0</v>
          </cell>
          <cell r="H4568">
            <v>18937897.420000002</v>
          </cell>
          <cell r="I4568">
            <v>0</v>
          </cell>
          <cell r="J4568">
            <v>18937897.420000002</v>
          </cell>
          <cell r="K4568">
            <v>29285704.899999999</v>
          </cell>
        </row>
        <row r="4569">
          <cell r="F4569">
            <v>2815614753.9699998</v>
          </cell>
          <cell r="G4569">
            <v>0</v>
          </cell>
          <cell r="H4569">
            <v>2815614753.9699998</v>
          </cell>
          <cell r="I4569">
            <v>0</v>
          </cell>
          <cell r="J4569">
            <v>2815614753.9699998</v>
          </cell>
          <cell r="K4569">
            <v>1452328643.9100001</v>
          </cell>
        </row>
        <row r="4570">
          <cell r="F4570">
            <v>0</v>
          </cell>
          <cell r="G4570">
            <v>0</v>
          </cell>
          <cell r="H4570">
            <v>0</v>
          </cell>
          <cell r="I4570">
            <v>0</v>
          </cell>
          <cell r="J4570">
            <v>0</v>
          </cell>
          <cell r="K4570">
            <v>360835.51</v>
          </cell>
        </row>
        <row r="4571">
          <cell r="F4571">
            <v>24892977.91</v>
          </cell>
          <cell r="G4571">
            <v>0</v>
          </cell>
          <cell r="H4571">
            <v>24892977.91</v>
          </cell>
          <cell r="I4571">
            <v>0</v>
          </cell>
          <cell r="J4571">
            <v>24892977.91</v>
          </cell>
          <cell r="K4571">
            <v>12715695.560000001</v>
          </cell>
        </row>
        <row r="4572">
          <cell r="F4572">
            <v>523030.1</v>
          </cell>
          <cell r="G4572">
            <v>0</v>
          </cell>
          <cell r="H4572">
            <v>523030.1</v>
          </cell>
          <cell r="I4572">
            <v>0</v>
          </cell>
          <cell r="J4572">
            <v>523030.1</v>
          </cell>
          <cell r="K4572">
            <v>843173.67</v>
          </cell>
        </row>
        <row r="4573">
          <cell r="F4573">
            <v>1438356.16</v>
          </cell>
          <cell r="G4573">
            <v>0</v>
          </cell>
          <cell r="H4573">
            <v>1438356.16</v>
          </cell>
          <cell r="I4573">
            <v>0</v>
          </cell>
          <cell r="J4573">
            <v>1438356.16</v>
          </cell>
          <cell r="K4573">
            <v>132694.29999999999</v>
          </cell>
        </row>
        <row r="4574">
          <cell r="F4574">
            <v>4597450042.5900002</v>
          </cell>
          <cell r="G4574">
            <v>0</v>
          </cell>
          <cell r="H4574">
            <v>4597450042.5900002</v>
          </cell>
          <cell r="I4574">
            <v>0</v>
          </cell>
          <cell r="J4574">
            <v>4597450042.5900002</v>
          </cell>
          <cell r="K4574">
            <v>4643888220.0200005</v>
          </cell>
        </row>
        <row r="4575">
          <cell r="F4575">
            <v>-340850627.32999998</v>
          </cell>
          <cell r="G4575">
            <v>0</v>
          </cell>
          <cell r="H4575">
            <v>-340850627.32999998</v>
          </cell>
          <cell r="I4575">
            <v>0</v>
          </cell>
          <cell r="J4575">
            <v>-340850627.32999998</v>
          </cell>
          <cell r="K4575">
            <v>429238495.20999998</v>
          </cell>
        </row>
        <row r="4576">
          <cell r="F4576">
            <v>12087038.85</v>
          </cell>
          <cell r="G4576">
            <v>0</v>
          </cell>
          <cell r="H4576">
            <v>12087038.85</v>
          </cell>
          <cell r="I4576">
            <v>0</v>
          </cell>
          <cell r="J4576">
            <v>12087038.85</v>
          </cell>
          <cell r="K4576">
            <v>5068626.12</v>
          </cell>
        </row>
        <row r="4577">
          <cell r="F4577">
            <v>21987814.940000001</v>
          </cell>
          <cell r="G4577">
            <v>0</v>
          </cell>
          <cell r="H4577">
            <v>21987814.940000001</v>
          </cell>
          <cell r="I4577">
            <v>0</v>
          </cell>
          <cell r="J4577">
            <v>21987814.940000001</v>
          </cell>
          <cell r="K4577">
            <v>15349340.17</v>
          </cell>
        </row>
        <row r="4578">
          <cell r="F4578">
            <v>1946</v>
          </cell>
          <cell r="G4578">
            <v>0</v>
          </cell>
          <cell r="H4578">
            <v>1946</v>
          </cell>
          <cell r="I4578">
            <v>0</v>
          </cell>
          <cell r="J4578">
            <v>1946</v>
          </cell>
          <cell r="K4578">
            <v>55906.92</v>
          </cell>
        </row>
        <row r="4579">
          <cell r="F4579">
            <v>0</v>
          </cell>
          <cell r="G4579">
            <v>0</v>
          </cell>
          <cell r="H4579">
            <v>0</v>
          </cell>
          <cell r="I4579">
            <v>0</v>
          </cell>
          <cell r="J4579">
            <v>0</v>
          </cell>
          <cell r="K4579">
            <v>-452053363.04000002</v>
          </cell>
        </row>
        <row r="4580">
          <cell r="F4580">
            <v>23273448.41</v>
          </cell>
          <cell r="G4580">
            <v>0</v>
          </cell>
          <cell r="H4580">
            <v>23273448.41</v>
          </cell>
          <cell r="I4580">
            <v>0</v>
          </cell>
          <cell r="J4580">
            <v>23273448.41</v>
          </cell>
          <cell r="K4580">
            <v>0</v>
          </cell>
        </row>
        <row r="4581">
          <cell r="F4581">
            <v>4731570727.4700003</v>
          </cell>
          <cell r="G4581">
            <v>0</v>
          </cell>
          <cell r="H4581">
            <v>4731570727.4700003</v>
          </cell>
          <cell r="I4581">
            <v>0</v>
          </cell>
          <cell r="J4581">
            <v>4731570727.4700003</v>
          </cell>
          <cell r="K4581">
            <v>0</v>
          </cell>
        </row>
        <row r="4582">
          <cell r="F4582">
            <v>847727.9</v>
          </cell>
          <cell r="G4582">
            <v>0</v>
          </cell>
          <cell r="H4582">
            <v>847727.9</v>
          </cell>
          <cell r="I4582">
            <v>0</v>
          </cell>
          <cell r="J4582">
            <v>847727.9</v>
          </cell>
          <cell r="K4582">
            <v>0</v>
          </cell>
        </row>
        <row r="4583">
          <cell r="F4583">
            <v>48111290034.650009</v>
          </cell>
          <cell r="G4583">
            <v>0</v>
          </cell>
          <cell r="H4583">
            <v>48111290034.650009</v>
          </cell>
          <cell r="I4583">
            <v>0</v>
          </cell>
          <cell r="J4583">
            <v>48111290034.650009</v>
          </cell>
          <cell r="K4583">
            <v>31839860609.059986</v>
          </cell>
        </row>
        <row r="4584">
          <cell r="F4584">
            <v>49701874366.030014</v>
          </cell>
          <cell r="G4584">
            <v>0</v>
          </cell>
          <cell r="H4584">
            <v>49701874366.030014</v>
          </cell>
          <cell r="I4584">
            <v>0</v>
          </cell>
          <cell r="J4584">
            <v>49701874366.030014</v>
          </cell>
          <cell r="K4584">
            <v>36673430159.979988</v>
          </cell>
        </row>
        <row r="4586">
          <cell r="F4586">
            <v>0</v>
          </cell>
          <cell r="G4586">
            <v>0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</row>
        <row r="4587">
          <cell r="F4587">
            <v>0</v>
          </cell>
          <cell r="G4587">
            <v>0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</row>
        <row r="4588"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-4345441.92</v>
          </cell>
        </row>
        <row r="4589">
          <cell r="F4589">
            <v>16152724.58</v>
          </cell>
          <cell r="G4589">
            <v>0</v>
          </cell>
          <cell r="H4589">
            <v>16152724.58</v>
          </cell>
          <cell r="I4589">
            <v>0</v>
          </cell>
          <cell r="J4589">
            <v>16152724.58</v>
          </cell>
          <cell r="K4589">
            <v>927460761.08000004</v>
          </cell>
        </row>
        <row r="4590">
          <cell r="F4590">
            <v>16152724.58</v>
          </cell>
          <cell r="G4590">
            <v>0</v>
          </cell>
          <cell r="H4590">
            <v>16152724.58</v>
          </cell>
          <cell r="I4590">
            <v>0</v>
          </cell>
          <cell r="J4590">
            <v>16152724.58</v>
          </cell>
          <cell r="K4590">
            <v>923115319.16000009</v>
          </cell>
        </row>
        <row r="4591">
          <cell r="F4591">
            <v>0</v>
          </cell>
          <cell r="G4591">
            <v>0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</row>
        <row r="4592">
          <cell r="F4592">
            <v>-1819009465.0599999</v>
          </cell>
          <cell r="G4592">
            <v>0</v>
          </cell>
          <cell r="H4592">
            <v>-1819009465.0599999</v>
          </cell>
          <cell r="I4592">
            <v>0</v>
          </cell>
          <cell r="J4592">
            <v>-1819009465.0599999</v>
          </cell>
          <cell r="K4592">
            <v>-4615848171.6499996</v>
          </cell>
        </row>
        <row r="4593">
          <cell r="F4593">
            <v>15114928596.08</v>
          </cell>
          <cell r="G4593">
            <v>0</v>
          </cell>
          <cell r="H4593">
            <v>15114928596.08</v>
          </cell>
          <cell r="I4593">
            <v>0</v>
          </cell>
          <cell r="J4593">
            <v>15114928596.08</v>
          </cell>
          <cell r="K4593">
            <v>5774829620.04</v>
          </cell>
        </row>
        <row r="4594">
          <cell r="F4594">
            <v>0</v>
          </cell>
          <cell r="G4594">
            <v>0</v>
          </cell>
          <cell r="H4594">
            <v>0</v>
          </cell>
          <cell r="I4594">
            <v>0</v>
          </cell>
          <cell r="J4594">
            <v>0</v>
          </cell>
          <cell r="K4594">
            <v>12077.15</v>
          </cell>
        </row>
        <row r="4595">
          <cell r="F4595">
            <v>0</v>
          </cell>
          <cell r="G4595">
            <v>0</v>
          </cell>
          <cell r="H4595">
            <v>0</v>
          </cell>
          <cell r="I4595">
            <v>0</v>
          </cell>
          <cell r="J4595">
            <v>0</v>
          </cell>
          <cell r="K4595">
            <v>-841696035</v>
          </cell>
        </row>
        <row r="4596">
          <cell r="F4596">
            <v>0</v>
          </cell>
          <cell r="G4596">
            <v>0</v>
          </cell>
          <cell r="H4596">
            <v>0</v>
          </cell>
          <cell r="I4596">
            <v>0</v>
          </cell>
          <cell r="J4596">
            <v>0</v>
          </cell>
          <cell r="K4596">
            <v>307988279</v>
          </cell>
        </row>
        <row r="4597">
          <cell r="F4597">
            <v>13295919131.02</v>
          </cell>
          <cell r="G4597">
            <v>0</v>
          </cell>
          <cell r="H4597">
            <v>13295919131.02</v>
          </cell>
          <cell r="I4597">
            <v>0</v>
          </cell>
          <cell r="J4597">
            <v>13295919131.02</v>
          </cell>
          <cell r="K4597">
            <v>625285769.54000044</v>
          </cell>
        </row>
        <row r="4598">
          <cell r="F4598">
            <v>13312071855.6</v>
          </cell>
          <cell r="G4598">
            <v>0</v>
          </cell>
          <cell r="H4598">
            <v>13312071855.6</v>
          </cell>
          <cell r="I4598">
            <v>0</v>
          </cell>
          <cell r="J4598">
            <v>13312071855.6</v>
          </cell>
          <cell r="K4598">
            <v>1548401088.7000003</v>
          </cell>
        </row>
        <row r="4600">
          <cell r="F4600">
            <v>0</v>
          </cell>
          <cell r="G4600">
            <v>0</v>
          </cell>
          <cell r="H4600">
            <v>0</v>
          </cell>
          <cell r="I4600">
            <v>0</v>
          </cell>
          <cell r="J4600">
            <v>0</v>
          </cell>
          <cell r="K4600">
            <v>0</v>
          </cell>
        </row>
        <row r="4601">
          <cell r="F4601">
            <v>0</v>
          </cell>
          <cell r="G4601">
            <v>0</v>
          </cell>
          <cell r="H4601">
            <v>0</v>
          </cell>
          <cell r="I4601">
            <v>0</v>
          </cell>
          <cell r="J4601">
            <v>0</v>
          </cell>
          <cell r="K4601">
            <v>0</v>
          </cell>
        </row>
        <row r="4602">
          <cell r="F4602">
            <v>0</v>
          </cell>
          <cell r="G4602">
            <v>0</v>
          </cell>
          <cell r="H4602">
            <v>0</v>
          </cell>
          <cell r="I4602">
            <v>0</v>
          </cell>
          <cell r="J4602">
            <v>0</v>
          </cell>
          <cell r="K4602">
            <v>0</v>
          </cell>
        </row>
        <row r="4603">
          <cell r="F4603">
            <v>0</v>
          </cell>
          <cell r="G4603">
            <v>0</v>
          </cell>
          <cell r="H4603">
            <v>0</v>
          </cell>
          <cell r="I4603">
            <v>0</v>
          </cell>
          <cell r="J4603">
            <v>0</v>
          </cell>
          <cell r="K4603">
            <v>0</v>
          </cell>
        </row>
        <row r="4604">
          <cell r="F4604">
            <v>0</v>
          </cell>
          <cell r="G4604">
            <v>0</v>
          </cell>
          <cell r="H4604">
            <v>0</v>
          </cell>
          <cell r="I4604">
            <v>0</v>
          </cell>
          <cell r="J4604">
            <v>0</v>
          </cell>
          <cell r="K4604">
            <v>0</v>
          </cell>
        </row>
        <row r="4605">
          <cell r="F4605">
            <v>0</v>
          </cell>
          <cell r="G4605">
            <v>0</v>
          </cell>
          <cell r="H4605">
            <v>0</v>
          </cell>
          <cell r="I4605">
            <v>0</v>
          </cell>
          <cell r="J4605">
            <v>0</v>
          </cell>
          <cell r="K4605">
            <v>0</v>
          </cell>
        </row>
        <row r="4606">
          <cell r="F4606">
            <v>0</v>
          </cell>
          <cell r="G4606">
            <v>0</v>
          </cell>
          <cell r="H4606">
            <v>0</v>
          </cell>
          <cell r="I4606">
            <v>0</v>
          </cell>
          <cell r="J4606">
            <v>0</v>
          </cell>
          <cell r="K4606">
            <v>0</v>
          </cell>
        </row>
        <row r="4607">
          <cell r="F4607">
            <v>0</v>
          </cell>
          <cell r="G4607">
            <v>0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</row>
        <row r="4608">
          <cell r="F4608">
            <v>0</v>
          </cell>
          <cell r="G4608">
            <v>0</v>
          </cell>
          <cell r="H4608">
            <v>0</v>
          </cell>
          <cell r="I4608">
            <v>0</v>
          </cell>
          <cell r="J4608">
            <v>0</v>
          </cell>
          <cell r="K4608">
            <v>0</v>
          </cell>
        </row>
        <row r="4609">
          <cell r="F4609">
            <v>0</v>
          </cell>
          <cell r="G4609">
            <v>0</v>
          </cell>
          <cell r="H4609">
            <v>0</v>
          </cell>
          <cell r="I4609">
            <v>0</v>
          </cell>
          <cell r="J4609">
            <v>0</v>
          </cell>
          <cell r="K4609">
            <v>0</v>
          </cell>
        </row>
        <row r="4610">
          <cell r="F4610">
            <v>0</v>
          </cell>
          <cell r="G4610">
            <v>0</v>
          </cell>
          <cell r="H4610">
            <v>0</v>
          </cell>
          <cell r="I4610">
            <v>0</v>
          </cell>
          <cell r="J4610">
            <v>0</v>
          </cell>
          <cell r="K4610">
            <v>0</v>
          </cell>
        </row>
        <row r="4611">
          <cell r="F4611">
            <v>0</v>
          </cell>
          <cell r="G4611">
            <v>0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</row>
        <row r="4612">
          <cell r="F4612">
            <v>0</v>
          </cell>
          <cell r="G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</row>
        <row r="4613">
          <cell r="F4613">
            <v>0</v>
          </cell>
          <cell r="G4613">
            <v>0</v>
          </cell>
          <cell r="H4613">
            <v>0</v>
          </cell>
          <cell r="I4613">
            <v>0</v>
          </cell>
          <cell r="J4613">
            <v>0</v>
          </cell>
          <cell r="K4613">
            <v>0</v>
          </cell>
        </row>
        <row r="4614">
          <cell r="F4614">
            <v>0</v>
          </cell>
          <cell r="G4614">
            <v>0</v>
          </cell>
          <cell r="H4614">
            <v>0</v>
          </cell>
          <cell r="I4614">
            <v>0</v>
          </cell>
          <cell r="J4614">
            <v>0</v>
          </cell>
          <cell r="K4614">
            <v>0</v>
          </cell>
        </row>
        <row r="4615">
          <cell r="F4615">
            <v>0</v>
          </cell>
          <cell r="G4615">
            <v>0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</row>
        <row r="4616">
          <cell r="F4616">
            <v>0</v>
          </cell>
          <cell r="G4616">
            <v>0</v>
          </cell>
          <cell r="H4616">
            <v>0</v>
          </cell>
          <cell r="I4616">
            <v>0</v>
          </cell>
          <cell r="J4616">
            <v>0</v>
          </cell>
          <cell r="K4616">
            <v>0</v>
          </cell>
        </row>
        <row r="4617"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</row>
        <row r="4618">
          <cell r="F4618">
            <v>0</v>
          </cell>
          <cell r="G4618">
            <v>0</v>
          </cell>
          <cell r="H4618">
            <v>0</v>
          </cell>
          <cell r="I4618">
            <v>0</v>
          </cell>
          <cell r="J4618">
            <v>0</v>
          </cell>
          <cell r="K4618">
            <v>0</v>
          </cell>
        </row>
        <row r="4619">
          <cell r="F4619">
            <v>0</v>
          </cell>
          <cell r="G4619">
            <v>0</v>
          </cell>
          <cell r="H4619">
            <v>0</v>
          </cell>
          <cell r="I4619">
            <v>0</v>
          </cell>
          <cell r="J4619">
            <v>0</v>
          </cell>
          <cell r="K4619">
            <v>0</v>
          </cell>
        </row>
        <row r="4620">
          <cell r="F4620">
            <v>0</v>
          </cell>
          <cell r="G4620">
            <v>0</v>
          </cell>
          <cell r="H4620">
            <v>0</v>
          </cell>
          <cell r="I4620">
            <v>0</v>
          </cell>
          <cell r="J4620">
            <v>0</v>
          </cell>
          <cell r="K4620">
            <v>0</v>
          </cell>
        </row>
        <row r="4621">
          <cell r="F4621">
            <v>0</v>
          </cell>
          <cell r="G4621">
            <v>0</v>
          </cell>
          <cell r="H4621">
            <v>0</v>
          </cell>
          <cell r="I4621">
            <v>0</v>
          </cell>
          <cell r="J4621">
            <v>0</v>
          </cell>
          <cell r="K4621">
            <v>0</v>
          </cell>
        </row>
        <row r="4622">
          <cell r="F4622">
            <v>0</v>
          </cell>
          <cell r="G4622">
            <v>0</v>
          </cell>
          <cell r="H4622">
            <v>0</v>
          </cell>
          <cell r="I4622">
            <v>0</v>
          </cell>
          <cell r="J4622">
            <v>0</v>
          </cell>
          <cell r="K4622">
            <v>0</v>
          </cell>
        </row>
        <row r="4623"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</row>
        <row r="4624">
          <cell r="F4624">
            <v>0</v>
          </cell>
          <cell r="G4624">
            <v>0</v>
          </cell>
          <cell r="H4624">
            <v>0</v>
          </cell>
          <cell r="I4624">
            <v>0</v>
          </cell>
          <cell r="J4624">
            <v>0</v>
          </cell>
          <cell r="K4624">
            <v>0</v>
          </cell>
        </row>
        <row r="4625"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</row>
        <row r="4626">
          <cell r="F4626">
            <v>0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  <cell r="K4626">
            <v>0</v>
          </cell>
        </row>
        <row r="4627">
          <cell r="F4627">
            <v>0</v>
          </cell>
          <cell r="G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</row>
        <row r="4628">
          <cell r="F4628">
            <v>15449408.33</v>
          </cell>
          <cell r="G4628">
            <v>0</v>
          </cell>
          <cell r="H4628">
            <v>15449408.33</v>
          </cell>
          <cell r="I4628">
            <v>0</v>
          </cell>
          <cell r="J4628">
            <v>15449408.33</v>
          </cell>
          <cell r="K4628">
            <v>16470052.550000001</v>
          </cell>
        </row>
        <row r="4629">
          <cell r="F4629">
            <v>387159332.63</v>
          </cell>
          <cell r="G4629">
            <v>0</v>
          </cell>
          <cell r="H4629">
            <v>387159332.63</v>
          </cell>
          <cell r="I4629">
            <v>0</v>
          </cell>
          <cell r="J4629">
            <v>387159332.63</v>
          </cell>
          <cell r="K4629">
            <v>354099697.17000002</v>
          </cell>
        </row>
        <row r="4630">
          <cell r="F4630">
            <v>52650000</v>
          </cell>
          <cell r="G4630">
            <v>0</v>
          </cell>
          <cell r="H4630">
            <v>52650000</v>
          </cell>
          <cell r="I4630">
            <v>0</v>
          </cell>
          <cell r="J4630">
            <v>52650000</v>
          </cell>
          <cell r="K4630">
            <v>27854400</v>
          </cell>
        </row>
        <row r="4631">
          <cell r="F4631">
            <v>121580841.04000001</v>
          </cell>
          <cell r="G4631">
            <v>0</v>
          </cell>
          <cell r="H4631">
            <v>121580841.04000001</v>
          </cell>
          <cell r="I4631">
            <v>0</v>
          </cell>
          <cell r="J4631">
            <v>121580841.04000001</v>
          </cell>
          <cell r="K4631">
            <v>146269765.74000001</v>
          </cell>
        </row>
        <row r="4632">
          <cell r="F4632">
            <v>6581250</v>
          </cell>
          <cell r="G4632">
            <v>0</v>
          </cell>
          <cell r="H4632">
            <v>6581250</v>
          </cell>
          <cell r="I4632">
            <v>0</v>
          </cell>
          <cell r="J4632">
            <v>6581250</v>
          </cell>
          <cell r="K4632">
            <v>5870232.4000000004</v>
          </cell>
        </row>
        <row r="4633">
          <cell r="F4633">
            <v>1757955.71</v>
          </cell>
          <cell r="G4633">
            <v>0</v>
          </cell>
          <cell r="H4633">
            <v>1757955.71</v>
          </cell>
          <cell r="I4633">
            <v>0</v>
          </cell>
          <cell r="J4633">
            <v>1757955.71</v>
          </cell>
          <cell r="K4633">
            <v>2474727.65</v>
          </cell>
        </row>
        <row r="4634">
          <cell r="F4634">
            <v>12590419.73</v>
          </cell>
          <cell r="G4634">
            <v>0</v>
          </cell>
          <cell r="H4634">
            <v>12590419.73</v>
          </cell>
          <cell r="I4634">
            <v>0</v>
          </cell>
          <cell r="J4634">
            <v>12590419.73</v>
          </cell>
          <cell r="K4634">
            <v>2959148.16</v>
          </cell>
        </row>
        <row r="4635">
          <cell r="F4635">
            <v>20305028.25</v>
          </cell>
          <cell r="G4635">
            <v>0</v>
          </cell>
          <cell r="H4635">
            <v>20305028.25</v>
          </cell>
          <cell r="I4635">
            <v>0</v>
          </cell>
          <cell r="J4635">
            <v>20305028.25</v>
          </cell>
          <cell r="K4635">
            <v>14652819.890000001</v>
          </cell>
        </row>
        <row r="4636">
          <cell r="F4636">
            <v>1255819.5</v>
          </cell>
          <cell r="G4636">
            <v>0</v>
          </cell>
          <cell r="H4636">
            <v>1255819.5</v>
          </cell>
          <cell r="I4636">
            <v>0</v>
          </cell>
          <cell r="J4636">
            <v>1255819.5</v>
          </cell>
          <cell r="K4636">
            <v>976019.34</v>
          </cell>
        </row>
        <row r="4637">
          <cell r="F4637">
            <v>33276575.050000001</v>
          </cell>
          <cell r="G4637">
            <v>0</v>
          </cell>
          <cell r="H4637">
            <v>33276575.050000001</v>
          </cell>
          <cell r="I4637">
            <v>0</v>
          </cell>
          <cell r="J4637">
            <v>33276575.050000001</v>
          </cell>
          <cell r="K4637">
            <v>31813833.32</v>
          </cell>
        </row>
        <row r="4638">
          <cell r="F4638">
            <v>341575.11</v>
          </cell>
          <cell r="G4638">
            <v>0</v>
          </cell>
          <cell r="H4638">
            <v>341575.11</v>
          </cell>
          <cell r="I4638">
            <v>0</v>
          </cell>
          <cell r="J4638">
            <v>341575.11</v>
          </cell>
          <cell r="K4638">
            <v>476499.42</v>
          </cell>
        </row>
        <row r="4639">
          <cell r="F4639">
            <v>2946265.14</v>
          </cell>
          <cell r="G4639">
            <v>0</v>
          </cell>
          <cell r="H4639">
            <v>2946265.14</v>
          </cell>
          <cell r="I4639">
            <v>0</v>
          </cell>
          <cell r="J4639">
            <v>2946265.14</v>
          </cell>
          <cell r="K4639">
            <v>2163694.9700000002</v>
          </cell>
        </row>
        <row r="4640">
          <cell r="F4640">
            <v>130951.25</v>
          </cell>
          <cell r="G4640">
            <v>0</v>
          </cell>
          <cell r="H4640">
            <v>130951.25</v>
          </cell>
          <cell r="I4640">
            <v>0</v>
          </cell>
          <cell r="J4640">
            <v>130951.25</v>
          </cell>
          <cell r="K4640">
            <v>110024.88</v>
          </cell>
        </row>
        <row r="4641">
          <cell r="F4641">
            <v>62399652.409999996</v>
          </cell>
          <cell r="G4641">
            <v>0</v>
          </cell>
          <cell r="H4641">
            <v>62399652.409999996</v>
          </cell>
          <cell r="I4641">
            <v>0</v>
          </cell>
          <cell r="J4641">
            <v>62399652.409999996</v>
          </cell>
          <cell r="K4641">
            <v>62634827.899999999</v>
          </cell>
        </row>
        <row r="4642">
          <cell r="F4642">
            <v>17758252.690000001</v>
          </cell>
          <cell r="G4642">
            <v>0</v>
          </cell>
          <cell r="H4642">
            <v>17758252.690000001</v>
          </cell>
          <cell r="I4642">
            <v>0</v>
          </cell>
          <cell r="J4642">
            <v>17758252.690000001</v>
          </cell>
          <cell r="K4642">
            <v>45743433.439999998</v>
          </cell>
        </row>
        <row r="4643">
          <cell r="F4643">
            <v>13487796.560000001</v>
          </cell>
          <cell r="G4643">
            <v>0</v>
          </cell>
          <cell r="H4643">
            <v>13487796.560000001</v>
          </cell>
          <cell r="I4643">
            <v>0</v>
          </cell>
          <cell r="J4643">
            <v>13487796.560000001</v>
          </cell>
          <cell r="K4643">
            <v>26878387.629999999</v>
          </cell>
        </row>
        <row r="4644">
          <cell r="F4644">
            <v>163925.78</v>
          </cell>
          <cell r="G4644">
            <v>0</v>
          </cell>
          <cell r="H4644">
            <v>163925.78</v>
          </cell>
          <cell r="I4644">
            <v>0</v>
          </cell>
          <cell r="J4644">
            <v>163925.78</v>
          </cell>
          <cell r="K4644">
            <v>135140.26</v>
          </cell>
        </row>
        <row r="4645">
          <cell r="F4645">
            <v>0</v>
          </cell>
          <cell r="G4645">
            <v>0</v>
          </cell>
          <cell r="H4645">
            <v>0</v>
          </cell>
          <cell r="I4645">
            <v>0</v>
          </cell>
          <cell r="J4645">
            <v>0</v>
          </cell>
          <cell r="K4645">
            <v>1872166.18</v>
          </cell>
        </row>
        <row r="4646">
          <cell r="F4646">
            <v>712114.65</v>
          </cell>
          <cell r="G4646">
            <v>0</v>
          </cell>
          <cell r="H4646">
            <v>712114.65</v>
          </cell>
          <cell r="I4646">
            <v>0</v>
          </cell>
          <cell r="J4646">
            <v>712114.65</v>
          </cell>
          <cell r="K4646">
            <v>827580.92</v>
          </cell>
        </row>
        <row r="4647">
          <cell r="F4647">
            <v>14217626.48</v>
          </cell>
          <cell r="G4647">
            <v>0</v>
          </cell>
          <cell r="H4647">
            <v>14217626.48</v>
          </cell>
          <cell r="I4647">
            <v>0</v>
          </cell>
          <cell r="J4647">
            <v>14217626.48</v>
          </cell>
          <cell r="K4647">
            <v>31786048.559999999</v>
          </cell>
        </row>
        <row r="4648">
          <cell r="F4648">
            <v>351000</v>
          </cell>
          <cell r="G4648">
            <v>0</v>
          </cell>
          <cell r="H4648">
            <v>351000</v>
          </cell>
          <cell r="I4648">
            <v>0</v>
          </cell>
          <cell r="J4648">
            <v>351000</v>
          </cell>
          <cell r="K4648">
            <v>6187873.5300000003</v>
          </cell>
        </row>
        <row r="4649">
          <cell r="F4649">
            <v>0</v>
          </cell>
          <cell r="G4649">
            <v>0</v>
          </cell>
          <cell r="H4649">
            <v>0</v>
          </cell>
          <cell r="I4649">
            <v>0</v>
          </cell>
          <cell r="J4649">
            <v>0</v>
          </cell>
          <cell r="K4649">
            <v>408770.28</v>
          </cell>
        </row>
        <row r="4650">
          <cell r="F4650">
            <v>765115790.30999994</v>
          </cell>
          <cell r="G4650">
            <v>0</v>
          </cell>
          <cell r="H4650">
            <v>765115790.30999994</v>
          </cell>
          <cell r="I4650">
            <v>0</v>
          </cell>
          <cell r="J4650">
            <v>765115790.30999994</v>
          </cell>
          <cell r="K4650">
            <v>782665144.1899997</v>
          </cell>
        </row>
        <row r="4651">
          <cell r="F4651">
            <v>5823552219.25</v>
          </cell>
          <cell r="G4651">
            <v>0</v>
          </cell>
          <cell r="H4651">
            <v>5823552219.25</v>
          </cell>
          <cell r="I4651">
            <v>0</v>
          </cell>
          <cell r="J4651">
            <v>5823552219.25</v>
          </cell>
          <cell r="K4651">
            <v>5540594970.2600002</v>
          </cell>
        </row>
        <row r="4652">
          <cell r="F4652">
            <v>1666234996.3900001</v>
          </cell>
          <cell r="G4652">
            <v>0</v>
          </cell>
          <cell r="H4652">
            <v>1666234996.3900001</v>
          </cell>
          <cell r="I4652">
            <v>0</v>
          </cell>
          <cell r="J4652">
            <v>1666234996.3900001</v>
          </cell>
          <cell r="K4652">
            <v>1662787700.96</v>
          </cell>
        </row>
        <row r="4653">
          <cell r="F4653">
            <v>774442.16</v>
          </cell>
          <cell r="G4653">
            <v>0</v>
          </cell>
          <cell r="H4653">
            <v>774442.16</v>
          </cell>
          <cell r="I4653">
            <v>0</v>
          </cell>
          <cell r="J4653">
            <v>774442.16</v>
          </cell>
          <cell r="K4653">
            <v>269512921.5</v>
          </cell>
        </row>
        <row r="4654">
          <cell r="F4654">
            <v>165197959.78999999</v>
          </cell>
          <cell r="G4654">
            <v>0</v>
          </cell>
          <cell r="H4654">
            <v>165197959.78999999</v>
          </cell>
          <cell r="I4654">
            <v>0</v>
          </cell>
          <cell r="J4654">
            <v>165197959.78999999</v>
          </cell>
          <cell r="K4654">
            <v>479968958.08999997</v>
          </cell>
        </row>
        <row r="4655">
          <cell r="F4655">
            <v>479558398.69</v>
          </cell>
          <cell r="G4655">
            <v>0</v>
          </cell>
          <cell r="H4655">
            <v>479558398.69</v>
          </cell>
          <cell r="I4655">
            <v>0</v>
          </cell>
          <cell r="J4655">
            <v>479558398.69</v>
          </cell>
          <cell r="K4655">
            <v>496136596.05000001</v>
          </cell>
        </row>
        <row r="4656">
          <cell r="F4656">
            <v>536036591.51999998</v>
          </cell>
          <cell r="G4656">
            <v>0</v>
          </cell>
          <cell r="H4656">
            <v>536036591.51999998</v>
          </cell>
          <cell r="I4656">
            <v>0</v>
          </cell>
          <cell r="J4656">
            <v>536036591.51999998</v>
          </cell>
          <cell r="K4656">
            <v>727509391.26999998</v>
          </cell>
        </row>
        <row r="4657">
          <cell r="F4657">
            <v>4920230.87</v>
          </cell>
          <cell r="G4657">
            <v>0</v>
          </cell>
          <cell r="H4657">
            <v>4920230.87</v>
          </cell>
          <cell r="I4657">
            <v>0</v>
          </cell>
          <cell r="J4657">
            <v>4920230.87</v>
          </cell>
          <cell r="K4657">
            <v>13624960.49</v>
          </cell>
        </row>
        <row r="4658">
          <cell r="F4658">
            <v>423850</v>
          </cell>
          <cell r="G4658">
            <v>0</v>
          </cell>
          <cell r="H4658">
            <v>423850</v>
          </cell>
          <cell r="I4658">
            <v>0</v>
          </cell>
          <cell r="J4658">
            <v>423850</v>
          </cell>
          <cell r="K4658">
            <v>1772769.04</v>
          </cell>
        </row>
        <row r="4659">
          <cell r="F4659">
            <v>4032454293.8699999</v>
          </cell>
          <cell r="G4659">
            <v>0</v>
          </cell>
          <cell r="H4659">
            <v>4032454293.8699999</v>
          </cell>
          <cell r="I4659">
            <v>0</v>
          </cell>
          <cell r="J4659">
            <v>4032454293.8699999</v>
          </cell>
          <cell r="K4659">
            <v>3734890451.75</v>
          </cell>
        </row>
        <row r="4660">
          <cell r="F4660">
            <v>175264819.25999999</v>
          </cell>
          <cell r="G4660">
            <v>0</v>
          </cell>
          <cell r="H4660">
            <v>175264819.25999999</v>
          </cell>
          <cell r="I4660">
            <v>0</v>
          </cell>
          <cell r="J4660">
            <v>175264819.25999999</v>
          </cell>
          <cell r="K4660">
            <v>210377493.47999999</v>
          </cell>
        </row>
        <row r="4661">
          <cell r="F4661">
            <v>22502271.93</v>
          </cell>
          <cell r="G4661">
            <v>0</v>
          </cell>
          <cell r="H4661">
            <v>22502271.93</v>
          </cell>
          <cell r="I4661">
            <v>0</v>
          </cell>
          <cell r="J4661">
            <v>22502271.93</v>
          </cell>
          <cell r="K4661">
            <v>60423460.219999999</v>
          </cell>
        </row>
        <row r="4662">
          <cell r="F4662">
            <v>839328772.86000001</v>
          </cell>
          <cell r="G4662">
            <v>0</v>
          </cell>
          <cell r="H4662">
            <v>839328772.86000001</v>
          </cell>
          <cell r="I4662">
            <v>0</v>
          </cell>
          <cell r="J4662">
            <v>839328772.86000001</v>
          </cell>
          <cell r="K4662">
            <v>837659582.96000004</v>
          </cell>
        </row>
        <row r="4663">
          <cell r="F4663">
            <v>772895722.57000005</v>
          </cell>
          <cell r="G4663">
            <v>0</v>
          </cell>
          <cell r="H4663">
            <v>772895722.57000005</v>
          </cell>
          <cell r="I4663">
            <v>0</v>
          </cell>
          <cell r="J4663">
            <v>772895722.57000005</v>
          </cell>
          <cell r="K4663">
            <v>713466779.72000003</v>
          </cell>
        </row>
        <row r="4664">
          <cell r="F4664">
            <v>545148646.27999997</v>
          </cell>
          <cell r="G4664">
            <v>0</v>
          </cell>
          <cell r="H4664">
            <v>545148646.27999997</v>
          </cell>
          <cell r="I4664">
            <v>0</v>
          </cell>
          <cell r="J4664">
            <v>545148646.27999997</v>
          </cell>
          <cell r="K4664">
            <v>561574780.75</v>
          </cell>
        </row>
        <row r="4665">
          <cell r="F4665">
            <v>1425597088.8599999</v>
          </cell>
          <cell r="G4665">
            <v>0</v>
          </cell>
          <cell r="H4665">
            <v>1425597088.8599999</v>
          </cell>
          <cell r="I4665">
            <v>0</v>
          </cell>
          <cell r="J4665">
            <v>1425597088.8599999</v>
          </cell>
          <cell r="K4665">
            <v>955949176.01999998</v>
          </cell>
        </row>
        <row r="4666">
          <cell r="F4666">
            <v>730517674.29999995</v>
          </cell>
          <cell r="G4666">
            <v>0</v>
          </cell>
          <cell r="H4666">
            <v>730517674.29999995</v>
          </cell>
          <cell r="I4666">
            <v>0</v>
          </cell>
          <cell r="J4666">
            <v>730517674.29999995</v>
          </cell>
          <cell r="K4666">
            <v>607893624.73000002</v>
          </cell>
        </row>
        <row r="4667">
          <cell r="F4667">
            <v>410678951.69</v>
          </cell>
          <cell r="G4667">
            <v>0</v>
          </cell>
          <cell r="H4667">
            <v>410678951.69</v>
          </cell>
          <cell r="I4667">
            <v>0</v>
          </cell>
          <cell r="J4667">
            <v>410678951.69</v>
          </cell>
          <cell r="K4667">
            <v>436757452.12</v>
          </cell>
        </row>
        <row r="4668">
          <cell r="F4668">
            <v>258063.33</v>
          </cell>
          <cell r="G4668">
            <v>0</v>
          </cell>
          <cell r="H4668">
            <v>258063.33</v>
          </cell>
          <cell r="I4668">
            <v>0</v>
          </cell>
          <cell r="J4668">
            <v>258063.33</v>
          </cell>
          <cell r="K4668">
            <v>728906.23999999999</v>
          </cell>
        </row>
        <row r="4669">
          <cell r="F4669">
            <v>99878</v>
          </cell>
          <cell r="G4669">
            <v>0</v>
          </cell>
          <cell r="H4669">
            <v>99878</v>
          </cell>
          <cell r="I4669">
            <v>0</v>
          </cell>
          <cell r="J4669">
            <v>99878</v>
          </cell>
          <cell r="K4669">
            <v>155441.91</v>
          </cell>
        </row>
        <row r="4670">
          <cell r="F4670">
            <v>0</v>
          </cell>
          <cell r="G4670">
            <v>0</v>
          </cell>
          <cell r="H4670">
            <v>0</v>
          </cell>
          <cell r="I4670">
            <v>0</v>
          </cell>
          <cell r="J4670">
            <v>0</v>
          </cell>
          <cell r="K4670">
            <v>571500</v>
          </cell>
        </row>
        <row r="4671">
          <cell r="F4671">
            <v>0</v>
          </cell>
          <cell r="G4671">
            <v>0</v>
          </cell>
          <cell r="H4671">
            <v>0</v>
          </cell>
          <cell r="I4671">
            <v>0</v>
          </cell>
          <cell r="J4671">
            <v>0</v>
          </cell>
          <cell r="K4671">
            <v>4400</v>
          </cell>
        </row>
        <row r="4672">
          <cell r="F4672">
            <v>4350168.92</v>
          </cell>
          <cell r="G4672">
            <v>0</v>
          </cell>
          <cell r="H4672">
            <v>4350168.92</v>
          </cell>
          <cell r="I4672">
            <v>0</v>
          </cell>
          <cell r="J4672">
            <v>4350168.92</v>
          </cell>
          <cell r="K4672">
            <v>3288327</v>
          </cell>
        </row>
        <row r="4673">
          <cell r="F4673">
            <v>12807554.85</v>
          </cell>
          <cell r="G4673">
            <v>0</v>
          </cell>
          <cell r="H4673">
            <v>12807554.85</v>
          </cell>
          <cell r="I4673">
            <v>0</v>
          </cell>
          <cell r="J4673">
            <v>12807554.85</v>
          </cell>
          <cell r="K4673">
            <v>21937948.530000001</v>
          </cell>
        </row>
        <row r="4674">
          <cell r="F4674">
            <v>0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  <cell r="K4674">
            <v>13469.23</v>
          </cell>
        </row>
        <row r="4675">
          <cell r="F4675">
            <v>18176.669999999998</v>
          </cell>
          <cell r="G4675">
            <v>0</v>
          </cell>
          <cell r="H4675">
            <v>18176.669999999998</v>
          </cell>
          <cell r="I4675">
            <v>0</v>
          </cell>
          <cell r="J4675">
            <v>18176.669999999998</v>
          </cell>
          <cell r="K4675">
            <v>27244194.300000001</v>
          </cell>
        </row>
        <row r="4676">
          <cell r="F4676">
            <v>14855577.92</v>
          </cell>
          <cell r="G4676">
            <v>0</v>
          </cell>
          <cell r="H4676">
            <v>14855577.92</v>
          </cell>
          <cell r="I4676">
            <v>0</v>
          </cell>
          <cell r="J4676">
            <v>14855577.92</v>
          </cell>
          <cell r="K4676">
            <v>17633757.210000001</v>
          </cell>
        </row>
        <row r="4677">
          <cell r="F4677">
            <v>202500</v>
          </cell>
          <cell r="G4677">
            <v>0</v>
          </cell>
          <cell r="H4677">
            <v>202500</v>
          </cell>
          <cell r="I4677">
            <v>0</v>
          </cell>
          <cell r="J4677">
            <v>202500</v>
          </cell>
          <cell r="K4677">
            <v>13750</v>
          </cell>
        </row>
        <row r="4678">
          <cell r="F4678">
            <v>306066.65999999997</v>
          </cell>
          <cell r="G4678">
            <v>0</v>
          </cell>
          <cell r="H4678">
            <v>306066.65999999997</v>
          </cell>
          <cell r="I4678">
            <v>0</v>
          </cell>
          <cell r="J4678">
            <v>306066.65999999997</v>
          </cell>
          <cell r="K4678">
            <v>569437.84</v>
          </cell>
        </row>
        <row r="4679">
          <cell r="F4679">
            <v>87951.43</v>
          </cell>
          <cell r="G4679">
            <v>0</v>
          </cell>
          <cell r="H4679">
            <v>87951.43</v>
          </cell>
          <cell r="I4679">
            <v>0</v>
          </cell>
          <cell r="J4679">
            <v>87951.43</v>
          </cell>
          <cell r="K4679">
            <v>314128.63</v>
          </cell>
        </row>
        <row r="4680">
          <cell r="F4680">
            <v>0</v>
          </cell>
          <cell r="G4680">
            <v>0</v>
          </cell>
          <cell r="H4680">
            <v>0</v>
          </cell>
          <cell r="I4680">
            <v>0</v>
          </cell>
          <cell r="J4680">
            <v>0</v>
          </cell>
          <cell r="K4680">
            <v>57038.92</v>
          </cell>
        </row>
        <row r="4681">
          <cell r="F4681">
            <v>-38918424.5</v>
          </cell>
          <cell r="G4681">
            <v>0</v>
          </cell>
          <cell r="H4681">
            <v>-38918424.5</v>
          </cell>
          <cell r="I4681">
            <v>0</v>
          </cell>
          <cell r="J4681">
            <v>-38918424.5</v>
          </cell>
          <cell r="K4681">
            <v>-5159199.3099999996</v>
          </cell>
        </row>
        <row r="4682">
          <cell r="F4682">
            <v>115667157.66</v>
          </cell>
          <cell r="G4682">
            <v>0</v>
          </cell>
          <cell r="H4682">
            <v>115667157.66</v>
          </cell>
          <cell r="I4682">
            <v>0</v>
          </cell>
          <cell r="J4682">
            <v>115667157.66</v>
          </cell>
          <cell r="K4682">
            <v>109155719.08</v>
          </cell>
        </row>
        <row r="4683">
          <cell r="F4683">
            <v>1441147.62</v>
          </cell>
          <cell r="G4683">
            <v>0</v>
          </cell>
          <cell r="H4683">
            <v>1441147.62</v>
          </cell>
          <cell r="I4683">
            <v>0</v>
          </cell>
          <cell r="J4683">
            <v>1441147.62</v>
          </cell>
          <cell r="K4683">
            <v>540700</v>
          </cell>
        </row>
        <row r="4684">
          <cell r="F4684">
            <v>36204472.939999998</v>
          </cell>
          <cell r="G4684">
            <v>0</v>
          </cell>
          <cell r="H4684">
            <v>36204472.939999998</v>
          </cell>
          <cell r="I4684">
            <v>0</v>
          </cell>
          <cell r="J4684">
            <v>36204472.939999998</v>
          </cell>
          <cell r="K4684">
            <v>28947140.43</v>
          </cell>
        </row>
        <row r="4685">
          <cell r="F4685">
            <v>70583850</v>
          </cell>
          <cell r="G4685">
            <v>0</v>
          </cell>
          <cell r="H4685">
            <v>70583850</v>
          </cell>
          <cell r="I4685">
            <v>0</v>
          </cell>
          <cell r="J4685">
            <v>70583850</v>
          </cell>
          <cell r="K4685">
            <v>28142613.710000001</v>
          </cell>
        </row>
        <row r="4686">
          <cell r="F4686">
            <v>0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235912.52</v>
          </cell>
        </row>
        <row r="4687">
          <cell r="F4687">
            <v>0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  <cell r="K4687">
            <v>0</v>
          </cell>
        </row>
        <row r="4688">
          <cell r="F4688">
            <v>419139015.06</v>
          </cell>
          <cell r="G4688">
            <v>0</v>
          </cell>
          <cell r="H4688">
            <v>419139015.06</v>
          </cell>
          <cell r="I4688">
            <v>0</v>
          </cell>
          <cell r="J4688">
            <v>419139015.06</v>
          </cell>
          <cell r="K4688">
            <v>1469631380.98</v>
          </cell>
        </row>
        <row r="4689">
          <cell r="F4689">
            <v>886593882.55999994</v>
          </cell>
          <cell r="G4689">
            <v>0</v>
          </cell>
          <cell r="H4689">
            <v>886593882.55999994</v>
          </cell>
          <cell r="I4689">
            <v>0</v>
          </cell>
          <cell r="J4689">
            <v>886593882.55999994</v>
          </cell>
          <cell r="K4689">
            <v>736835097.64999998</v>
          </cell>
        </row>
        <row r="4690">
          <cell r="F4690">
            <v>0</v>
          </cell>
          <cell r="G4690">
            <v>0</v>
          </cell>
          <cell r="H4690">
            <v>0</v>
          </cell>
          <cell r="I4690">
            <v>0</v>
          </cell>
          <cell r="J4690">
            <v>0</v>
          </cell>
          <cell r="K4690">
            <v>0</v>
          </cell>
        </row>
        <row r="4691">
          <cell r="F4691">
            <v>0</v>
          </cell>
          <cell r="G4691">
            <v>0</v>
          </cell>
          <cell r="H4691">
            <v>0</v>
          </cell>
          <cell r="I4691">
            <v>0</v>
          </cell>
          <cell r="J4691">
            <v>0</v>
          </cell>
          <cell r="K4691">
            <v>280983.07</v>
          </cell>
        </row>
        <row r="4692">
          <cell r="F4692">
            <v>284236868.39999998</v>
          </cell>
          <cell r="G4692">
            <v>0</v>
          </cell>
          <cell r="H4692">
            <v>284236868.39999998</v>
          </cell>
          <cell r="I4692">
            <v>0</v>
          </cell>
          <cell r="J4692">
            <v>284236868.39999998</v>
          </cell>
          <cell r="K4692">
            <v>568473736.79999995</v>
          </cell>
        </row>
        <row r="4693">
          <cell r="F4693">
            <v>266666666.68000001</v>
          </cell>
          <cell r="G4693">
            <v>0</v>
          </cell>
          <cell r="H4693">
            <v>266666666.68000001</v>
          </cell>
          <cell r="I4693">
            <v>0</v>
          </cell>
          <cell r="J4693">
            <v>266666666.68000001</v>
          </cell>
          <cell r="K4693">
            <v>0</v>
          </cell>
        </row>
        <row r="4694">
          <cell r="F4694">
            <v>216976295.75999999</v>
          </cell>
          <cell r="G4694">
            <v>0</v>
          </cell>
          <cell r="H4694">
            <v>216976295.75999999</v>
          </cell>
          <cell r="I4694">
            <v>0</v>
          </cell>
          <cell r="J4694">
            <v>216976295.75999999</v>
          </cell>
          <cell r="K4694">
            <v>0</v>
          </cell>
        </row>
        <row r="4695">
          <cell r="F4695">
            <v>-785417486.32000005</v>
          </cell>
          <cell r="G4695">
            <v>0</v>
          </cell>
          <cell r="H4695">
            <v>-785417486.32000005</v>
          </cell>
          <cell r="I4695">
            <v>0</v>
          </cell>
          <cell r="J4695">
            <v>-785417486.32000005</v>
          </cell>
          <cell r="K4695">
            <v>0</v>
          </cell>
        </row>
        <row r="4696">
          <cell r="F4696">
            <v>19137246313.929996</v>
          </cell>
          <cell r="G4696">
            <v>0</v>
          </cell>
          <cell r="H4696">
            <v>19137246313.929996</v>
          </cell>
          <cell r="I4696">
            <v>0</v>
          </cell>
          <cell r="J4696">
            <v>19137246313.929996</v>
          </cell>
          <cell r="K4696">
            <v>20320517454.149998</v>
          </cell>
        </row>
        <row r="4697">
          <cell r="F4697">
            <v>19902362104.239998</v>
          </cell>
          <cell r="G4697">
            <v>0</v>
          </cell>
          <cell r="H4697">
            <v>19902362104.239998</v>
          </cell>
          <cell r="I4697">
            <v>0</v>
          </cell>
          <cell r="J4697">
            <v>19902362104.239998</v>
          </cell>
          <cell r="K4697">
            <v>21103182598.339996</v>
          </cell>
        </row>
        <row r="4699">
          <cell r="F4699">
            <v>0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</row>
        <row r="4700"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</row>
        <row r="4701">
          <cell r="F4701">
            <v>0</v>
          </cell>
          <cell r="G4701">
            <v>0</v>
          </cell>
          <cell r="H4701">
            <v>0</v>
          </cell>
          <cell r="I4701">
            <v>0</v>
          </cell>
          <cell r="J4701">
            <v>0</v>
          </cell>
          <cell r="K4701">
            <v>0</v>
          </cell>
        </row>
        <row r="4702">
          <cell r="F4702">
            <v>0</v>
          </cell>
          <cell r="G4702">
            <v>0</v>
          </cell>
          <cell r="H4702">
            <v>0</v>
          </cell>
          <cell r="I4702">
            <v>0</v>
          </cell>
          <cell r="J4702">
            <v>0</v>
          </cell>
          <cell r="K4702">
            <v>0</v>
          </cell>
        </row>
        <row r="4703">
          <cell r="F4703">
            <v>0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</row>
        <row r="4704">
          <cell r="F4704">
            <v>0</v>
          </cell>
          <cell r="G4704">
            <v>0</v>
          </cell>
          <cell r="H4704">
            <v>0</v>
          </cell>
          <cell r="I4704">
            <v>0</v>
          </cell>
          <cell r="J4704">
            <v>0</v>
          </cell>
          <cell r="K4704">
            <v>0</v>
          </cell>
        </row>
        <row r="4705">
          <cell r="F4705">
            <v>0</v>
          </cell>
          <cell r="G4705">
            <v>0</v>
          </cell>
          <cell r="H4705">
            <v>0</v>
          </cell>
          <cell r="I4705">
            <v>0</v>
          </cell>
          <cell r="J4705">
            <v>0</v>
          </cell>
          <cell r="K4705">
            <v>0</v>
          </cell>
        </row>
        <row r="4706">
          <cell r="F4706">
            <v>0</v>
          </cell>
          <cell r="G4706">
            <v>0</v>
          </cell>
          <cell r="H4706">
            <v>0</v>
          </cell>
          <cell r="I4706">
            <v>0</v>
          </cell>
          <cell r="J4706">
            <v>0</v>
          </cell>
          <cell r="K4706">
            <v>0</v>
          </cell>
        </row>
        <row r="4707">
          <cell r="F4707">
            <v>0</v>
          </cell>
          <cell r="G4707">
            <v>0</v>
          </cell>
          <cell r="H4707">
            <v>0</v>
          </cell>
          <cell r="I4707">
            <v>0</v>
          </cell>
          <cell r="J4707">
            <v>0</v>
          </cell>
          <cell r="K4707">
            <v>0</v>
          </cell>
        </row>
        <row r="4708">
          <cell r="F4708">
            <v>0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  <cell r="K4708">
            <v>0</v>
          </cell>
        </row>
        <row r="4709">
          <cell r="F4709">
            <v>0</v>
          </cell>
          <cell r="G4709">
            <v>0</v>
          </cell>
          <cell r="H4709">
            <v>0</v>
          </cell>
          <cell r="I4709">
            <v>0</v>
          </cell>
          <cell r="J4709">
            <v>0</v>
          </cell>
          <cell r="K4709">
            <v>0</v>
          </cell>
        </row>
        <row r="4710">
          <cell r="F4710">
            <v>0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  <cell r="K4710">
            <v>0</v>
          </cell>
        </row>
        <row r="4711">
          <cell r="F4711">
            <v>2656830.15</v>
          </cell>
          <cell r="G4711">
            <v>0</v>
          </cell>
          <cell r="H4711">
            <v>2656830.15</v>
          </cell>
          <cell r="I4711">
            <v>0</v>
          </cell>
          <cell r="J4711">
            <v>2656830.15</v>
          </cell>
          <cell r="K4711">
            <v>6447095.8600000003</v>
          </cell>
        </row>
        <row r="4712">
          <cell r="F4712">
            <v>0</v>
          </cell>
          <cell r="G4712">
            <v>0</v>
          </cell>
          <cell r="H4712">
            <v>0</v>
          </cell>
          <cell r="I4712">
            <v>0</v>
          </cell>
          <cell r="J4712">
            <v>0</v>
          </cell>
          <cell r="K4712">
            <v>1587700.8</v>
          </cell>
        </row>
        <row r="4713">
          <cell r="F4713">
            <v>126335.14</v>
          </cell>
          <cell r="G4713">
            <v>0</v>
          </cell>
          <cell r="H4713">
            <v>126335.14</v>
          </cell>
          <cell r="I4713">
            <v>0</v>
          </cell>
          <cell r="J4713">
            <v>126335.14</v>
          </cell>
          <cell r="K4713">
            <v>571819.5</v>
          </cell>
        </row>
        <row r="4714">
          <cell r="F4714">
            <v>0</v>
          </cell>
          <cell r="G4714">
            <v>0</v>
          </cell>
          <cell r="H4714">
            <v>0</v>
          </cell>
          <cell r="I4714">
            <v>0</v>
          </cell>
          <cell r="J4714">
            <v>0</v>
          </cell>
          <cell r="K4714">
            <v>87636.91</v>
          </cell>
        </row>
        <row r="4715">
          <cell r="F4715">
            <v>3746457</v>
          </cell>
          <cell r="G4715">
            <v>0</v>
          </cell>
          <cell r="H4715">
            <v>3746457</v>
          </cell>
          <cell r="I4715">
            <v>0</v>
          </cell>
          <cell r="J4715">
            <v>3746457</v>
          </cell>
          <cell r="K4715">
            <v>5296661.5599999996</v>
          </cell>
        </row>
        <row r="4716">
          <cell r="F4716">
            <v>1260111.94</v>
          </cell>
          <cell r="G4716">
            <v>0</v>
          </cell>
          <cell r="H4716">
            <v>1260111.94</v>
          </cell>
          <cell r="I4716">
            <v>0</v>
          </cell>
          <cell r="J4716">
            <v>1260111.94</v>
          </cell>
          <cell r="K4716">
            <v>749720.91</v>
          </cell>
        </row>
        <row r="4717">
          <cell r="F4717">
            <v>6271087.3899999997</v>
          </cell>
          <cell r="G4717">
            <v>0</v>
          </cell>
          <cell r="H4717">
            <v>6271087.3899999997</v>
          </cell>
          <cell r="I4717">
            <v>0</v>
          </cell>
          <cell r="J4717">
            <v>6271087.3899999997</v>
          </cell>
          <cell r="K4717">
            <v>9214452.5500000007</v>
          </cell>
        </row>
        <row r="4718">
          <cell r="F4718">
            <v>9986877.2300000004</v>
          </cell>
          <cell r="G4718">
            <v>0</v>
          </cell>
          <cell r="H4718">
            <v>9986877.2300000004</v>
          </cell>
          <cell r="I4718">
            <v>0</v>
          </cell>
          <cell r="J4718">
            <v>9986877.2300000004</v>
          </cell>
          <cell r="K4718">
            <v>6390486.4400000004</v>
          </cell>
        </row>
        <row r="4719">
          <cell r="F4719">
            <v>24047698.850000001</v>
          </cell>
          <cell r="G4719">
            <v>0</v>
          </cell>
          <cell r="H4719">
            <v>24047698.850000001</v>
          </cell>
          <cell r="I4719">
            <v>0</v>
          </cell>
          <cell r="J4719">
            <v>24047698.850000001</v>
          </cell>
          <cell r="K4719">
            <v>30345574.530000001</v>
          </cell>
        </row>
        <row r="4720">
          <cell r="F4720">
            <v>6683521.8499999996</v>
          </cell>
          <cell r="G4720">
            <v>0</v>
          </cell>
          <cell r="H4720">
            <v>6683521.8499999996</v>
          </cell>
          <cell r="I4720">
            <v>0</v>
          </cell>
          <cell r="J4720">
            <v>6683521.8499999996</v>
          </cell>
          <cell r="K4720">
            <v>5536879.0599999996</v>
          </cell>
        </row>
        <row r="4721">
          <cell r="F4721">
            <v>658161856.55999994</v>
          </cell>
          <cell r="G4721">
            <v>0</v>
          </cell>
          <cell r="H4721">
            <v>658161856.55999994</v>
          </cell>
          <cell r="I4721">
            <v>0</v>
          </cell>
          <cell r="J4721">
            <v>658161856.55999994</v>
          </cell>
          <cell r="K4721">
            <v>1088389010.72</v>
          </cell>
        </row>
        <row r="4722">
          <cell r="F4722">
            <v>373855</v>
          </cell>
          <cell r="G4722">
            <v>0</v>
          </cell>
          <cell r="H4722">
            <v>373855</v>
          </cell>
          <cell r="I4722">
            <v>0</v>
          </cell>
          <cell r="J4722">
            <v>373855</v>
          </cell>
          <cell r="K4722">
            <v>1065951.57</v>
          </cell>
        </row>
        <row r="4723">
          <cell r="F4723">
            <v>1254350.04</v>
          </cell>
          <cell r="G4723">
            <v>0</v>
          </cell>
          <cell r="H4723">
            <v>1254350.04</v>
          </cell>
          <cell r="I4723">
            <v>0</v>
          </cell>
          <cell r="J4723">
            <v>1254350.04</v>
          </cell>
          <cell r="K4723">
            <v>976442.11</v>
          </cell>
        </row>
        <row r="4724">
          <cell r="F4724">
            <v>10504676.15</v>
          </cell>
          <cell r="G4724">
            <v>0</v>
          </cell>
          <cell r="H4724">
            <v>10504676.15</v>
          </cell>
          <cell r="I4724">
            <v>0</v>
          </cell>
          <cell r="J4724">
            <v>10504676.15</v>
          </cell>
          <cell r="K4724">
            <v>8164063.7400000002</v>
          </cell>
        </row>
        <row r="4725">
          <cell r="F4725">
            <v>11016549.039999999</v>
          </cell>
          <cell r="G4725">
            <v>0</v>
          </cell>
          <cell r="H4725">
            <v>11016549.039999999</v>
          </cell>
          <cell r="I4725">
            <v>0</v>
          </cell>
          <cell r="J4725">
            <v>11016549.039999999</v>
          </cell>
          <cell r="K4725">
            <v>25720497.890000001</v>
          </cell>
        </row>
        <row r="4726">
          <cell r="F4726">
            <v>103380393.43000001</v>
          </cell>
          <cell r="G4726">
            <v>0</v>
          </cell>
          <cell r="H4726">
            <v>103380393.43000001</v>
          </cell>
          <cell r="I4726">
            <v>0</v>
          </cell>
          <cell r="J4726">
            <v>103380393.43000001</v>
          </cell>
          <cell r="K4726">
            <v>324483477.72000003</v>
          </cell>
        </row>
        <row r="4727">
          <cell r="F4727">
            <v>5265785.3600000003</v>
          </cell>
          <cell r="G4727">
            <v>0</v>
          </cell>
          <cell r="H4727">
            <v>5265785.3600000003</v>
          </cell>
          <cell r="I4727">
            <v>0</v>
          </cell>
          <cell r="J4727">
            <v>5265785.3600000003</v>
          </cell>
          <cell r="K4727">
            <v>0</v>
          </cell>
        </row>
        <row r="4728">
          <cell r="F4728">
            <v>478146041.13</v>
          </cell>
          <cell r="G4728">
            <v>0</v>
          </cell>
          <cell r="H4728">
            <v>478146041.13</v>
          </cell>
          <cell r="I4728">
            <v>0</v>
          </cell>
          <cell r="J4728">
            <v>478146041.13</v>
          </cell>
          <cell r="K4728">
            <v>0</v>
          </cell>
        </row>
        <row r="4729">
          <cell r="F4729">
            <v>1274787028.5599999</v>
          </cell>
          <cell r="G4729">
            <v>0</v>
          </cell>
          <cell r="H4729">
            <v>1274787028.5599999</v>
          </cell>
          <cell r="I4729">
            <v>0</v>
          </cell>
          <cell r="J4729">
            <v>1274787028.5599999</v>
          </cell>
          <cell r="K4729">
            <v>1454336322.8099999</v>
          </cell>
        </row>
        <row r="4730">
          <cell r="F4730">
            <v>1298834727.4099998</v>
          </cell>
          <cell r="G4730">
            <v>0</v>
          </cell>
          <cell r="H4730">
            <v>1298834727.4099998</v>
          </cell>
          <cell r="I4730">
            <v>0</v>
          </cell>
          <cell r="J4730">
            <v>1298834727.4099998</v>
          </cell>
          <cell r="K4730">
            <v>1484681897.3399999</v>
          </cell>
        </row>
        <row r="4732">
          <cell r="F4732">
            <v>0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  <cell r="K4732">
            <v>0</v>
          </cell>
        </row>
        <row r="4733">
          <cell r="F4733">
            <v>0</v>
          </cell>
          <cell r="G4733">
            <v>0</v>
          </cell>
          <cell r="H4733">
            <v>0</v>
          </cell>
          <cell r="I4733">
            <v>0</v>
          </cell>
          <cell r="J4733">
            <v>0</v>
          </cell>
          <cell r="K4733">
            <v>0</v>
          </cell>
        </row>
        <row r="4734">
          <cell r="F4734">
            <v>0</v>
          </cell>
          <cell r="G4734">
            <v>0</v>
          </cell>
          <cell r="H4734">
            <v>0</v>
          </cell>
          <cell r="I4734">
            <v>0</v>
          </cell>
          <cell r="J4734">
            <v>0</v>
          </cell>
          <cell r="K4734">
            <v>0</v>
          </cell>
        </row>
        <row r="4735">
          <cell r="F4735">
            <v>0</v>
          </cell>
          <cell r="G4735">
            <v>0</v>
          </cell>
          <cell r="H4735">
            <v>0</v>
          </cell>
          <cell r="I4735">
            <v>0</v>
          </cell>
          <cell r="J4735">
            <v>0</v>
          </cell>
          <cell r="K4735">
            <v>0</v>
          </cell>
        </row>
        <row r="4736">
          <cell r="F4736">
            <v>0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</row>
        <row r="4737">
          <cell r="F4737">
            <v>0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  <cell r="K4737">
            <v>0</v>
          </cell>
        </row>
        <row r="4738">
          <cell r="F4738">
            <v>0</v>
          </cell>
          <cell r="G4738">
            <v>0</v>
          </cell>
          <cell r="H4738">
            <v>0</v>
          </cell>
          <cell r="I4738">
            <v>0</v>
          </cell>
          <cell r="J4738">
            <v>0</v>
          </cell>
          <cell r="K4738">
            <v>0</v>
          </cell>
        </row>
        <row r="4739">
          <cell r="F4739">
            <v>0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  <cell r="K4739">
            <v>0</v>
          </cell>
        </row>
        <row r="4740">
          <cell r="F4740">
            <v>0</v>
          </cell>
          <cell r="G4740">
            <v>0</v>
          </cell>
          <cell r="H4740">
            <v>0</v>
          </cell>
          <cell r="I4740">
            <v>0</v>
          </cell>
          <cell r="J4740">
            <v>0</v>
          </cell>
          <cell r="K4740">
            <v>0</v>
          </cell>
        </row>
        <row r="4741">
          <cell r="F4741">
            <v>0</v>
          </cell>
          <cell r="G4741">
            <v>0</v>
          </cell>
          <cell r="H4741">
            <v>0</v>
          </cell>
          <cell r="I4741">
            <v>0</v>
          </cell>
          <cell r="J4741">
            <v>0</v>
          </cell>
          <cell r="K4741">
            <v>0</v>
          </cell>
        </row>
        <row r="4742">
          <cell r="F4742">
            <v>0</v>
          </cell>
          <cell r="G4742">
            <v>0</v>
          </cell>
          <cell r="H4742">
            <v>0</v>
          </cell>
          <cell r="I4742">
            <v>0</v>
          </cell>
          <cell r="J4742">
            <v>0</v>
          </cell>
          <cell r="K4742">
            <v>0</v>
          </cell>
        </row>
        <row r="4743">
          <cell r="F4743">
            <v>0</v>
          </cell>
          <cell r="G4743">
            <v>0</v>
          </cell>
          <cell r="H4743">
            <v>0</v>
          </cell>
          <cell r="I4743">
            <v>0</v>
          </cell>
          <cell r="J4743">
            <v>0</v>
          </cell>
          <cell r="K4743">
            <v>0</v>
          </cell>
        </row>
        <row r="4744">
          <cell r="F4744">
            <v>0</v>
          </cell>
          <cell r="G4744">
            <v>0</v>
          </cell>
          <cell r="H4744">
            <v>0</v>
          </cell>
          <cell r="I4744">
            <v>0</v>
          </cell>
          <cell r="J4744">
            <v>0</v>
          </cell>
          <cell r="K4744">
            <v>0</v>
          </cell>
        </row>
        <row r="4745">
          <cell r="F4745">
            <v>0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</row>
        <row r="4746">
          <cell r="F4746">
            <v>0</v>
          </cell>
          <cell r="G4746">
            <v>0</v>
          </cell>
          <cell r="H4746">
            <v>0</v>
          </cell>
          <cell r="I4746">
            <v>0</v>
          </cell>
          <cell r="J4746">
            <v>0</v>
          </cell>
          <cell r="K4746">
            <v>0</v>
          </cell>
        </row>
        <row r="4747">
          <cell r="F4747">
            <v>0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</row>
        <row r="4748">
          <cell r="F4748">
            <v>0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</row>
        <row r="4749">
          <cell r="F4749">
            <v>-4773327.9800000004</v>
          </cell>
          <cell r="G4749">
            <v>0</v>
          </cell>
          <cell r="H4749">
            <v>-4773327.9800000004</v>
          </cell>
          <cell r="I4749">
            <v>0</v>
          </cell>
          <cell r="J4749">
            <v>-4773327.9800000004</v>
          </cell>
          <cell r="K4749">
            <v>-5050643.37</v>
          </cell>
        </row>
        <row r="4750">
          <cell r="F4750">
            <v>143199773.44</v>
          </cell>
          <cell r="G4750">
            <v>0</v>
          </cell>
          <cell r="H4750">
            <v>143199773.44</v>
          </cell>
          <cell r="I4750">
            <v>0</v>
          </cell>
          <cell r="J4750">
            <v>143199773.44</v>
          </cell>
          <cell r="K4750">
            <v>151519231.5</v>
          </cell>
        </row>
        <row r="4751">
          <cell r="F4751">
            <v>7166836.46</v>
          </cell>
          <cell r="G4751">
            <v>0</v>
          </cell>
          <cell r="H4751">
            <v>7166836.46</v>
          </cell>
          <cell r="I4751">
            <v>0</v>
          </cell>
          <cell r="J4751">
            <v>7166836.46</v>
          </cell>
          <cell r="K4751">
            <v>7583207.2000000002</v>
          </cell>
        </row>
        <row r="4752">
          <cell r="F4752">
            <v>0</v>
          </cell>
          <cell r="G4752">
            <v>0</v>
          </cell>
          <cell r="H4752">
            <v>0</v>
          </cell>
          <cell r="I4752">
            <v>0</v>
          </cell>
          <cell r="J4752">
            <v>0</v>
          </cell>
          <cell r="K4752">
            <v>-16480520</v>
          </cell>
        </row>
        <row r="4753">
          <cell r="F4753">
            <v>0</v>
          </cell>
          <cell r="G4753">
            <v>0</v>
          </cell>
          <cell r="H4753">
            <v>0</v>
          </cell>
          <cell r="I4753">
            <v>0</v>
          </cell>
          <cell r="J4753">
            <v>0</v>
          </cell>
          <cell r="K4753">
            <v>287951.82</v>
          </cell>
        </row>
        <row r="4754">
          <cell r="F4754">
            <v>145593281.92000002</v>
          </cell>
          <cell r="G4754">
            <v>0</v>
          </cell>
          <cell r="H4754">
            <v>145593281.92000002</v>
          </cell>
          <cell r="I4754">
            <v>0</v>
          </cell>
          <cell r="J4754">
            <v>145593281.92000002</v>
          </cell>
          <cell r="K4754">
            <v>137859227.14999998</v>
          </cell>
        </row>
        <row r="4755">
          <cell r="F4755">
            <v>0</v>
          </cell>
          <cell r="G4755">
            <v>0</v>
          </cell>
          <cell r="H4755">
            <v>0</v>
          </cell>
          <cell r="I4755">
            <v>0</v>
          </cell>
          <cell r="J4755">
            <v>0</v>
          </cell>
          <cell r="K4755">
            <v>0</v>
          </cell>
        </row>
        <row r="4756">
          <cell r="F4756">
            <v>0</v>
          </cell>
          <cell r="G4756">
            <v>0</v>
          </cell>
          <cell r="H4756">
            <v>0</v>
          </cell>
          <cell r="I4756">
            <v>0</v>
          </cell>
          <cell r="J4756">
            <v>0</v>
          </cell>
          <cell r="K4756">
            <v>418694</v>
          </cell>
        </row>
        <row r="4757">
          <cell r="F4757">
            <v>685913.7</v>
          </cell>
          <cell r="G4757">
            <v>0</v>
          </cell>
          <cell r="H4757">
            <v>685913.7</v>
          </cell>
          <cell r="I4757">
            <v>0</v>
          </cell>
          <cell r="J4757">
            <v>685913.7</v>
          </cell>
          <cell r="K4757">
            <v>0</v>
          </cell>
        </row>
        <row r="4758">
          <cell r="F4758">
            <v>1044125614.46</v>
          </cell>
          <cell r="G4758">
            <v>0</v>
          </cell>
          <cell r="H4758">
            <v>1044125614.46</v>
          </cell>
          <cell r="I4758">
            <v>0</v>
          </cell>
          <cell r="J4758">
            <v>1044125614.46</v>
          </cell>
          <cell r="K4758">
            <v>1439032801.5899999</v>
          </cell>
        </row>
        <row r="4759">
          <cell r="F4759">
            <v>17370.2</v>
          </cell>
          <cell r="G4759">
            <v>0</v>
          </cell>
          <cell r="H4759">
            <v>17370.2</v>
          </cell>
          <cell r="I4759">
            <v>0</v>
          </cell>
          <cell r="J4759">
            <v>17370.2</v>
          </cell>
          <cell r="K4759">
            <v>78099.58</v>
          </cell>
        </row>
        <row r="4760">
          <cell r="F4760">
            <v>1234353052.4100001</v>
          </cell>
          <cell r="G4760">
            <v>0</v>
          </cell>
          <cell r="H4760">
            <v>1234353052.4100001</v>
          </cell>
          <cell r="I4760">
            <v>0</v>
          </cell>
          <cell r="J4760">
            <v>1234353052.4100001</v>
          </cell>
          <cell r="K4760">
            <v>969731630.76999998</v>
          </cell>
        </row>
        <row r="4761">
          <cell r="F4761">
            <v>817740.4</v>
          </cell>
          <cell r="G4761">
            <v>0</v>
          </cell>
          <cell r="H4761">
            <v>817740.4</v>
          </cell>
          <cell r="I4761">
            <v>0</v>
          </cell>
          <cell r="J4761">
            <v>817740.4</v>
          </cell>
          <cell r="K4761">
            <v>1151544.93</v>
          </cell>
        </row>
        <row r="4762">
          <cell r="F4762">
            <v>14233332</v>
          </cell>
          <cell r="G4762">
            <v>0</v>
          </cell>
          <cell r="H4762">
            <v>14233332</v>
          </cell>
          <cell r="I4762">
            <v>0</v>
          </cell>
          <cell r="J4762">
            <v>14233332</v>
          </cell>
          <cell r="K4762">
            <v>23931937.039999999</v>
          </cell>
        </row>
        <row r="4763">
          <cell r="F4763">
            <v>0</v>
          </cell>
          <cell r="G4763">
            <v>0</v>
          </cell>
          <cell r="H4763">
            <v>0</v>
          </cell>
          <cell r="I4763">
            <v>0</v>
          </cell>
          <cell r="J4763">
            <v>0</v>
          </cell>
          <cell r="K4763">
            <v>6000</v>
          </cell>
        </row>
        <row r="4764">
          <cell r="F4764">
            <v>5447614.6699999999</v>
          </cell>
          <cell r="G4764">
            <v>0</v>
          </cell>
          <cell r="H4764">
            <v>5447614.6699999999</v>
          </cell>
          <cell r="I4764">
            <v>0</v>
          </cell>
          <cell r="J4764">
            <v>5447614.6699999999</v>
          </cell>
          <cell r="K4764">
            <v>18515018.739999998</v>
          </cell>
        </row>
        <row r="4765">
          <cell r="F4765">
            <v>94660844.400000006</v>
          </cell>
          <cell r="G4765">
            <v>0</v>
          </cell>
          <cell r="H4765">
            <v>94660844.400000006</v>
          </cell>
          <cell r="I4765">
            <v>0</v>
          </cell>
          <cell r="J4765">
            <v>94660844.400000006</v>
          </cell>
          <cell r="K4765">
            <v>84415762.829999998</v>
          </cell>
        </row>
        <row r="4766">
          <cell r="F4766">
            <v>6000</v>
          </cell>
          <cell r="G4766">
            <v>0</v>
          </cell>
          <cell r="H4766">
            <v>6000</v>
          </cell>
          <cell r="I4766">
            <v>0</v>
          </cell>
          <cell r="J4766">
            <v>6000</v>
          </cell>
          <cell r="K4766">
            <v>700</v>
          </cell>
        </row>
        <row r="4767">
          <cell r="F4767">
            <v>5000</v>
          </cell>
          <cell r="G4767">
            <v>0</v>
          </cell>
          <cell r="H4767">
            <v>5000</v>
          </cell>
          <cell r="I4767">
            <v>0</v>
          </cell>
          <cell r="J4767">
            <v>5000</v>
          </cell>
          <cell r="K4767">
            <v>58747264.43</v>
          </cell>
        </row>
        <row r="4768">
          <cell r="F4768">
            <v>51766057.240000002</v>
          </cell>
          <cell r="G4768">
            <v>0</v>
          </cell>
          <cell r="H4768">
            <v>51766057.240000002</v>
          </cell>
          <cell r="I4768">
            <v>0</v>
          </cell>
          <cell r="J4768">
            <v>51766057.240000002</v>
          </cell>
          <cell r="K4768">
            <v>19811764.530000001</v>
          </cell>
        </row>
        <row r="4769">
          <cell r="F4769">
            <v>403450</v>
          </cell>
          <cell r="G4769">
            <v>0</v>
          </cell>
          <cell r="H4769">
            <v>403450</v>
          </cell>
          <cell r="I4769">
            <v>0</v>
          </cell>
          <cell r="J4769">
            <v>403450</v>
          </cell>
          <cell r="K4769">
            <v>739638.97</v>
          </cell>
        </row>
        <row r="4770">
          <cell r="F4770">
            <v>0</v>
          </cell>
          <cell r="G4770">
            <v>0</v>
          </cell>
          <cell r="H4770">
            <v>0</v>
          </cell>
          <cell r="I4770">
            <v>0</v>
          </cell>
          <cell r="J4770">
            <v>0</v>
          </cell>
          <cell r="K4770">
            <v>0</v>
          </cell>
        </row>
        <row r="4771">
          <cell r="F4771">
            <v>15503.85</v>
          </cell>
          <cell r="G4771">
            <v>0</v>
          </cell>
          <cell r="H4771">
            <v>15503.85</v>
          </cell>
          <cell r="I4771">
            <v>0</v>
          </cell>
          <cell r="J4771">
            <v>15503.85</v>
          </cell>
          <cell r="K4771">
            <v>0</v>
          </cell>
        </row>
        <row r="4772">
          <cell r="F4772">
            <v>421180.2</v>
          </cell>
          <cell r="G4772">
            <v>0</v>
          </cell>
          <cell r="H4772">
            <v>421180.2</v>
          </cell>
          <cell r="I4772">
            <v>0</v>
          </cell>
          <cell r="J4772">
            <v>421180.2</v>
          </cell>
          <cell r="K4772">
            <v>987775.21</v>
          </cell>
        </row>
        <row r="4773">
          <cell r="F4773">
            <v>15435758.800000001</v>
          </cell>
          <cell r="G4773">
            <v>0</v>
          </cell>
          <cell r="H4773">
            <v>15435758.800000001</v>
          </cell>
          <cell r="I4773">
            <v>0</v>
          </cell>
          <cell r="J4773">
            <v>15435758.800000001</v>
          </cell>
          <cell r="K4773">
            <v>4034059.44</v>
          </cell>
        </row>
        <row r="4774">
          <cell r="F4774">
            <v>2462394432.3300004</v>
          </cell>
          <cell r="G4774">
            <v>0</v>
          </cell>
          <cell r="H4774">
            <v>2462394432.3300004</v>
          </cell>
          <cell r="I4774">
            <v>0</v>
          </cell>
          <cell r="J4774">
            <v>2462394432.3300004</v>
          </cell>
          <cell r="K4774">
            <v>2621602692.059999</v>
          </cell>
        </row>
        <row r="4775">
          <cell r="F4775">
            <v>2607987714.25</v>
          </cell>
          <cell r="G4775">
            <v>0</v>
          </cell>
          <cell r="H4775">
            <v>2607987714.25</v>
          </cell>
          <cell r="I4775">
            <v>0</v>
          </cell>
          <cell r="J4775">
            <v>2607987714.25</v>
          </cell>
          <cell r="K4775">
            <v>2759461919.2099991</v>
          </cell>
        </row>
        <row r="4777">
          <cell r="F4777">
            <v>0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</row>
        <row r="4778">
          <cell r="F4778">
            <v>0</v>
          </cell>
          <cell r="G4778">
            <v>0</v>
          </cell>
          <cell r="H4778">
            <v>0</v>
          </cell>
          <cell r="I4778">
            <v>0</v>
          </cell>
          <cell r="J4778">
            <v>0</v>
          </cell>
          <cell r="K4778">
            <v>0</v>
          </cell>
        </row>
        <row r="4779">
          <cell r="F4779">
            <v>0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</row>
        <row r="4780">
          <cell r="F4780">
            <v>0</v>
          </cell>
          <cell r="G4780">
            <v>0</v>
          </cell>
          <cell r="H4780">
            <v>0</v>
          </cell>
          <cell r="I4780">
            <v>0</v>
          </cell>
          <cell r="J4780">
            <v>0</v>
          </cell>
          <cell r="K4780">
            <v>0</v>
          </cell>
        </row>
        <row r="4781">
          <cell r="F4781">
            <v>0</v>
          </cell>
          <cell r="G4781">
            <v>0</v>
          </cell>
          <cell r="H4781">
            <v>0</v>
          </cell>
          <cell r="I4781">
            <v>0</v>
          </cell>
          <cell r="J4781">
            <v>0</v>
          </cell>
          <cell r="K4781">
            <v>0</v>
          </cell>
        </row>
        <row r="4782">
          <cell r="F4782">
            <v>0</v>
          </cell>
          <cell r="G4782">
            <v>0</v>
          </cell>
          <cell r="H4782">
            <v>0</v>
          </cell>
          <cell r="I4782">
            <v>0</v>
          </cell>
          <cell r="J4782">
            <v>0</v>
          </cell>
          <cell r="K4782">
            <v>0</v>
          </cell>
        </row>
        <row r="4783">
          <cell r="F4783">
            <v>0</v>
          </cell>
          <cell r="G4783">
            <v>0</v>
          </cell>
          <cell r="H4783">
            <v>0</v>
          </cell>
          <cell r="I4783">
            <v>0</v>
          </cell>
          <cell r="J4783">
            <v>0</v>
          </cell>
          <cell r="K4783">
            <v>0</v>
          </cell>
        </row>
        <row r="4784">
          <cell r="F4784">
            <v>0</v>
          </cell>
          <cell r="G4784">
            <v>0</v>
          </cell>
          <cell r="H4784">
            <v>0</v>
          </cell>
          <cell r="I4784">
            <v>0</v>
          </cell>
          <cell r="J4784">
            <v>0</v>
          </cell>
          <cell r="K4784">
            <v>0</v>
          </cell>
        </row>
        <row r="4785">
          <cell r="F4785">
            <v>0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</row>
        <row r="4786">
          <cell r="F4786">
            <v>0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  <cell r="K4786">
            <v>0</v>
          </cell>
        </row>
        <row r="4787">
          <cell r="F4787">
            <v>0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</row>
        <row r="4788">
          <cell r="F4788">
            <v>0</v>
          </cell>
          <cell r="G4788">
            <v>0</v>
          </cell>
          <cell r="H4788">
            <v>0</v>
          </cell>
          <cell r="I4788">
            <v>0</v>
          </cell>
          <cell r="J4788">
            <v>0</v>
          </cell>
          <cell r="K4788">
            <v>0</v>
          </cell>
        </row>
        <row r="4789">
          <cell r="F4789">
            <v>0</v>
          </cell>
          <cell r="G4789">
            <v>0</v>
          </cell>
          <cell r="H4789">
            <v>0</v>
          </cell>
          <cell r="I4789">
            <v>0</v>
          </cell>
          <cell r="J4789">
            <v>0</v>
          </cell>
          <cell r="K4789">
            <v>0</v>
          </cell>
        </row>
        <row r="4790">
          <cell r="F4790">
            <v>0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</row>
        <row r="4791">
          <cell r="F4791">
            <v>9389.25</v>
          </cell>
          <cell r="G4791">
            <v>0</v>
          </cell>
          <cell r="H4791">
            <v>9389.25</v>
          </cell>
          <cell r="I4791">
            <v>0</v>
          </cell>
          <cell r="J4791">
            <v>9389.25</v>
          </cell>
          <cell r="K4791">
            <v>326360.71999999997</v>
          </cell>
        </row>
        <row r="4792">
          <cell r="F4792">
            <v>283970.7</v>
          </cell>
          <cell r="G4792">
            <v>0</v>
          </cell>
          <cell r="H4792">
            <v>283970.7</v>
          </cell>
          <cell r="I4792">
            <v>0</v>
          </cell>
          <cell r="J4792">
            <v>283970.7</v>
          </cell>
          <cell r="K4792">
            <v>396321.69</v>
          </cell>
        </row>
        <row r="4793">
          <cell r="F4793">
            <v>615690.56000000006</v>
          </cell>
          <cell r="G4793">
            <v>0</v>
          </cell>
          <cell r="H4793">
            <v>615690.56000000006</v>
          </cell>
          <cell r="I4793">
            <v>0</v>
          </cell>
          <cell r="J4793">
            <v>615690.56000000006</v>
          </cell>
          <cell r="K4793">
            <v>624747.5</v>
          </cell>
        </row>
        <row r="4794">
          <cell r="F4794">
            <v>138462.19</v>
          </cell>
          <cell r="G4794">
            <v>0</v>
          </cell>
          <cell r="H4794">
            <v>138462.19</v>
          </cell>
          <cell r="I4794">
            <v>0</v>
          </cell>
          <cell r="J4794">
            <v>138462.19</v>
          </cell>
          <cell r="K4794">
            <v>1153064.22</v>
          </cell>
        </row>
        <row r="4795">
          <cell r="F4795">
            <v>0</v>
          </cell>
          <cell r="G4795">
            <v>0</v>
          </cell>
          <cell r="H4795">
            <v>0</v>
          </cell>
          <cell r="I4795">
            <v>0</v>
          </cell>
          <cell r="J4795">
            <v>0</v>
          </cell>
          <cell r="K4795">
            <v>4748770.1500000004</v>
          </cell>
        </row>
        <row r="4796">
          <cell r="F4796">
            <v>6731899.2000000002</v>
          </cell>
          <cell r="G4796">
            <v>0</v>
          </cell>
          <cell r="H4796">
            <v>6731899.2000000002</v>
          </cell>
          <cell r="I4796">
            <v>0</v>
          </cell>
          <cell r="J4796">
            <v>6731899.2000000002</v>
          </cell>
          <cell r="K4796">
            <v>8515634.4000000004</v>
          </cell>
        </row>
        <row r="4797">
          <cell r="F4797">
            <v>5627521.5800000001</v>
          </cell>
          <cell r="G4797">
            <v>0</v>
          </cell>
          <cell r="H4797">
            <v>5627521.5800000001</v>
          </cell>
          <cell r="I4797">
            <v>0</v>
          </cell>
          <cell r="J4797">
            <v>5627521.5800000001</v>
          </cell>
          <cell r="K4797">
            <v>5663631.6699999999</v>
          </cell>
        </row>
        <row r="4798">
          <cell r="F4798">
            <v>12365.44</v>
          </cell>
          <cell r="G4798">
            <v>0</v>
          </cell>
          <cell r="H4798">
            <v>12365.44</v>
          </cell>
          <cell r="I4798">
            <v>0</v>
          </cell>
          <cell r="J4798">
            <v>12365.44</v>
          </cell>
          <cell r="K4798">
            <v>589996.81000000006</v>
          </cell>
        </row>
        <row r="4799">
          <cell r="F4799">
            <v>1421321.85</v>
          </cell>
          <cell r="G4799">
            <v>0</v>
          </cell>
          <cell r="H4799">
            <v>1421321.85</v>
          </cell>
          <cell r="I4799">
            <v>0</v>
          </cell>
          <cell r="J4799">
            <v>1421321.85</v>
          </cell>
          <cell r="K4799">
            <v>920612.29</v>
          </cell>
        </row>
        <row r="4800">
          <cell r="F4800">
            <v>1071447.98</v>
          </cell>
          <cell r="G4800">
            <v>0</v>
          </cell>
          <cell r="H4800">
            <v>1071447.98</v>
          </cell>
          <cell r="I4800">
            <v>0</v>
          </cell>
          <cell r="J4800">
            <v>1071447.98</v>
          </cell>
          <cell r="K4800">
            <v>546039.09</v>
          </cell>
        </row>
        <row r="4801">
          <cell r="F4801">
            <v>0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-211136.35</v>
          </cell>
        </row>
        <row r="4802">
          <cell r="F4802">
            <v>15912068.75</v>
          </cell>
          <cell r="G4802">
            <v>0</v>
          </cell>
          <cell r="H4802">
            <v>15912068.75</v>
          </cell>
          <cell r="I4802">
            <v>0</v>
          </cell>
          <cell r="J4802">
            <v>15912068.75</v>
          </cell>
          <cell r="K4802">
            <v>23274042.189999998</v>
          </cell>
        </row>
        <row r="4803">
          <cell r="F4803">
            <v>386787450.08999997</v>
          </cell>
          <cell r="G4803">
            <v>0</v>
          </cell>
          <cell r="H4803">
            <v>386787450.08999997</v>
          </cell>
          <cell r="I4803">
            <v>0</v>
          </cell>
          <cell r="J4803">
            <v>386787450.08999997</v>
          </cell>
          <cell r="K4803">
            <v>150262018.77000001</v>
          </cell>
        </row>
        <row r="4804">
          <cell r="F4804">
            <v>44562008.390000001</v>
          </cell>
          <cell r="G4804">
            <v>0</v>
          </cell>
          <cell r="H4804">
            <v>44562008.390000001</v>
          </cell>
          <cell r="I4804">
            <v>0</v>
          </cell>
          <cell r="J4804">
            <v>44562008.390000001</v>
          </cell>
          <cell r="K4804">
            <v>40263849.789999999</v>
          </cell>
        </row>
        <row r="4805">
          <cell r="F4805">
            <v>197945891.13999999</v>
          </cell>
          <cell r="G4805">
            <v>0</v>
          </cell>
          <cell r="H4805">
            <v>197945891.13999999</v>
          </cell>
          <cell r="I4805">
            <v>0</v>
          </cell>
          <cell r="J4805">
            <v>197945891.13999999</v>
          </cell>
          <cell r="K4805">
            <v>72595865.230000004</v>
          </cell>
        </row>
        <row r="4806">
          <cell r="F4806">
            <v>1583794464.76</v>
          </cell>
          <cell r="G4806">
            <v>0</v>
          </cell>
          <cell r="H4806">
            <v>1583794464.76</v>
          </cell>
          <cell r="I4806">
            <v>0</v>
          </cell>
          <cell r="J4806">
            <v>1583794464.76</v>
          </cell>
          <cell r="K4806">
            <v>1148202357.6099999</v>
          </cell>
        </row>
        <row r="4807">
          <cell r="F4807">
            <v>26304300.98</v>
          </cell>
          <cell r="G4807">
            <v>0</v>
          </cell>
          <cell r="H4807">
            <v>26304300.98</v>
          </cell>
          <cell r="I4807">
            <v>0</v>
          </cell>
          <cell r="J4807">
            <v>26304300.98</v>
          </cell>
          <cell r="K4807">
            <v>14062323.539999999</v>
          </cell>
        </row>
        <row r="4808">
          <cell r="F4808">
            <v>150185214.56999999</v>
          </cell>
          <cell r="G4808">
            <v>0</v>
          </cell>
          <cell r="H4808">
            <v>150185214.56999999</v>
          </cell>
          <cell r="I4808">
            <v>0</v>
          </cell>
          <cell r="J4808">
            <v>150185214.56999999</v>
          </cell>
          <cell r="K4808">
            <v>188905978.15000001</v>
          </cell>
        </row>
        <row r="4809">
          <cell r="F4809">
            <v>1255473.3500000001</v>
          </cell>
          <cell r="G4809">
            <v>0</v>
          </cell>
          <cell r="H4809">
            <v>1255473.3500000001</v>
          </cell>
          <cell r="I4809">
            <v>0</v>
          </cell>
          <cell r="J4809">
            <v>1255473.3500000001</v>
          </cell>
          <cell r="K4809">
            <v>826393.81</v>
          </cell>
        </row>
        <row r="4810">
          <cell r="F4810">
            <v>433689591.36000001</v>
          </cell>
          <cell r="G4810">
            <v>0</v>
          </cell>
          <cell r="H4810">
            <v>433689591.36000001</v>
          </cell>
          <cell r="I4810">
            <v>0</v>
          </cell>
          <cell r="J4810">
            <v>433689591.36000001</v>
          </cell>
          <cell r="K4810">
            <v>445438677.64999998</v>
          </cell>
        </row>
        <row r="4811">
          <cell r="F4811">
            <v>1059664.2</v>
          </cell>
          <cell r="G4811">
            <v>0</v>
          </cell>
          <cell r="H4811">
            <v>1059664.2</v>
          </cell>
          <cell r="I4811">
            <v>0</v>
          </cell>
          <cell r="J4811">
            <v>1059664.2</v>
          </cell>
          <cell r="K4811">
            <v>1300149.3700000001</v>
          </cell>
        </row>
        <row r="4812">
          <cell r="F4812">
            <v>95778947</v>
          </cell>
          <cell r="G4812">
            <v>0</v>
          </cell>
          <cell r="H4812">
            <v>95778947</v>
          </cell>
          <cell r="I4812">
            <v>0</v>
          </cell>
          <cell r="J4812">
            <v>95778947</v>
          </cell>
          <cell r="K4812">
            <v>114444651.88</v>
          </cell>
        </row>
        <row r="4813">
          <cell r="F4813">
            <v>17159003.469999999</v>
          </cell>
          <cell r="G4813">
            <v>0</v>
          </cell>
          <cell r="H4813">
            <v>17159003.469999999</v>
          </cell>
          <cell r="I4813">
            <v>0</v>
          </cell>
          <cell r="J4813">
            <v>17159003.469999999</v>
          </cell>
          <cell r="K4813">
            <v>17433814.579999998</v>
          </cell>
        </row>
        <row r="4814">
          <cell r="F4814">
            <v>266241339.56999999</v>
          </cell>
          <cell r="G4814">
            <v>0</v>
          </cell>
          <cell r="H4814">
            <v>266241339.56999999</v>
          </cell>
          <cell r="I4814">
            <v>0</v>
          </cell>
          <cell r="J4814">
            <v>266241339.56999999</v>
          </cell>
          <cell r="K4814">
            <v>363659715.36000001</v>
          </cell>
        </row>
        <row r="4815">
          <cell r="F4815">
            <v>72676750.239999995</v>
          </cell>
          <cell r="G4815">
            <v>0</v>
          </cell>
          <cell r="H4815">
            <v>72676750.239999995</v>
          </cell>
          <cell r="I4815">
            <v>0</v>
          </cell>
          <cell r="J4815">
            <v>72676750.239999995</v>
          </cell>
          <cell r="K4815">
            <v>0</v>
          </cell>
        </row>
        <row r="4816">
          <cell r="F4816">
            <v>135388580.52000001</v>
          </cell>
          <cell r="G4816">
            <v>0</v>
          </cell>
          <cell r="H4816">
            <v>135388580.52000001</v>
          </cell>
          <cell r="I4816">
            <v>0</v>
          </cell>
          <cell r="J4816">
            <v>135388580.52000001</v>
          </cell>
          <cell r="K4816">
            <v>0</v>
          </cell>
        </row>
        <row r="4817">
          <cell r="F4817">
            <v>3412828679.6399999</v>
          </cell>
          <cell r="G4817">
            <v>0</v>
          </cell>
          <cell r="H4817">
            <v>3412828679.6399999</v>
          </cell>
          <cell r="I4817">
            <v>0</v>
          </cell>
          <cell r="J4817">
            <v>3412828679.6399999</v>
          </cell>
          <cell r="K4817">
            <v>2557395795.7399998</v>
          </cell>
        </row>
        <row r="4818">
          <cell r="F4818">
            <v>3428740748.3899999</v>
          </cell>
          <cell r="G4818">
            <v>0</v>
          </cell>
          <cell r="H4818">
            <v>3428740748.3899999</v>
          </cell>
          <cell r="I4818">
            <v>0</v>
          </cell>
          <cell r="J4818">
            <v>3428740748.3899999</v>
          </cell>
          <cell r="K4818">
            <v>2580669837.9299998</v>
          </cell>
        </row>
        <row r="4820">
          <cell r="F4820">
            <v>0</v>
          </cell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</row>
        <row r="4821">
          <cell r="F4821">
            <v>0</v>
          </cell>
          <cell r="G4821">
            <v>0</v>
          </cell>
          <cell r="H4821">
            <v>0</v>
          </cell>
          <cell r="I4821">
            <v>0</v>
          </cell>
          <cell r="J4821">
            <v>0</v>
          </cell>
          <cell r="K4821">
            <v>0</v>
          </cell>
        </row>
        <row r="4822">
          <cell r="F4822">
            <v>0</v>
          </cell>
          <cell r="G4822">
            <v>0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</row>
        <row r="4823">
          <cell r="F4823">
            <v>0</v>
          </cell>
          <cell r="G4823">
            <v>0</v>
          </cell>
          <cell r="H4823">
            <v>0</v>
          </cell>
          <cell r="I4823">
            <v>0</v>
          </cell>
          <cell r="J4823">
            <v>0</v>
          </cell>
          <cell r="K4823">
            <v>0</v>
          </cell>
        </row>
        <row r="4824"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J4824">
            <v>0</v>
          </cell>
          <cell r="K4824">
            <v>0</v>
          </cell>
        </row>
        <row r="4825">
          <cell r="F4825">
            <v>0</v>
          </cell>
          <cell r="G4825">
            <v>0</v>
          </cell>
          <cell r="H4825">
            <v>0</v>
          </cell>
          <cell r="I4825">
            <v>0</v>
          </cell>
          <cell r="J4825">
            <v>0</v>
          </cell>
          <cell r="K4825">
            <v>0</v>
          </cell>
        </row>
        <row r="4826">
          <cell r="F4826">
            <v>0</v>
          </cell>
          <cell r="G4826">
            <v>0</v>
          </cell>
          <cell r="H4826">
            <v>0</v>
          </cell>
          <cell r="I4826">
            <v>0</v>
          </cell>
          <cell r="J4826">
            <v>0</v>
          </cell>
          <cell r="K4826">
            <v>0</v>
          </cell>
        </row>
        <row r="4827">
          <cell r="F4827">
            <v>0</v>
          </cell>
          <cell r="G4827">
            <v>0</v>
          </cell>
          <cell r="H4827">
            <v>0</v>
          </cell>
          <cell r="I4827">
            <v>0</v>
          </cell>
          <cell r="J4827">
            <v>0</v>
          </cell>
          <cell r="K4827">
            <v>0</v>
          </cell>
        </row>
        <row r="4828"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</row>
        <row r="4829">
          <cell r="F4829">
            <v>0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</row>
        <row r="4830">
          <cell r="F4830">
            <v>9129916.5800000001</v>
          </cell>
          <cell r="G4830">
            <v>0</v>
          </cell>
          <cell r="H4830">
            <v>9129916.5800000001</v>
          </cell>
          <cell r="I4830">
            <v>0</v>
          </cell>
          <cell r="J4830">
            <v>9129916.5800000001</v>
          </cell>
          <cell r="K4830">
            <v>0</v>
          </cell>
        </row>
        <row r="4831">
          <cell r="F4831">
            <v>9129916.5800000001</v>
          </cell>
          <cell r="G4831">
            <v>0</v>
          </cell>
          <cell r="H4831">
            <v>9129916.5800000001</v>
          </cell>
          <cell r="I4831">
            <v>0</v>
          </cell>
          <cell r="J4831">
            <v>9129916.5800000001</v>
          </cell>
          <cell r="K4831">
            <v>0</v>
          </cell>
        </row>
        <row r="4832">
          <cell r="F4832">
            <v>694275497.91999996</v>
          </cell>
          <cell r="G4832">
            <v>0</v>
          </cell>
          <cell r="H4832">
            <v>694275497.91999996</v>
          </cell>
          <cell r="I4832">
            <v>0</v>
          </cell>
          <cell r="J4832">
            <v>694275497.91999996</v>
          </cell>
          <cell r="K4832">
            <v>433860947.43000001</v>
          </cell>
        </row>
        <row r="4833">
          <cell r="F4833">
            <v>63522579.090000004</v>
          </cell>
          <cell r="G4833">
            <v>0</v>
          </cell>
          <cell r="H4833">
            <v>63522579.090000004</v>
          </cell>
          <cell r="I4833">
            <v>0</v>
          </cell>
          <cell r="J4833">
            <v>63522579.090000004</v>
          </cell>
          <cell r="K4833">
            <v>57825527.649999999</v>
          </cell>
        </row>
        <row r="4834">
          <cell r="F4834">
            <v>892100</v>
          </cell>
          <cell r="G4834">
            <v>0</v>
          </cell>
          <cell r="H4834">
            <v>892100</v>
          </cell>
          <cell r="I4834">
            <v>0</v>
          </cell>
          <cell r="J4834">
            <v>892100</v>
          </cell>
          <cell r="K4834">
            <v>106844.48</v>
          </cell>
        </row>
        <row r="4835">
          <cell r="F4835">
            <v>38645154.240000002</v>
          </cell>
          <cell r="G4835">
            <v>0</v>
          </cell>
          <cell r="H4835">
            <v>38645154.240000002</v>
          </cell>
          <cell r="I4835">
            <v>0</v>
          </cell>
          <cell r="J4835">
            <v>38645154.240000002</v>
          </cell>
          <cell r="K4835">
            <v>48425692.909999996</v>
          </cell>
        </row>
        <row r="4836">
          <cell r="F4836">
            <v>1369350</v>
          </cell>
          <cell r="G4836">
            <v>0</v>
          </cell>
          <cell r="H4836">
            <v>1369350</v>
          </cell>
          <cell r="I4836">
            <v>0</v>
          </cell>
          <cell r="J4836">
            <v>1369350</v>
          </cell>
          <cell r="K4836">
            <v>1316965</v>
          </cell>
        </row>
        <row r="4837">
          <cell r="F4837">
            <v>11650144.029999999</v>
          </cell>
          <cell r="G4837">
            <v>0</v>
          </cell>
          <cell r="H4837">
            <v>11650144.029999999</v>
          </cell>
          <cell r="I4837">
            <v>0</v>
          </cell>
          <cell r="J4837">
            <v>11650144.029999999</v>
          </cell>
          <cell r="K4837">
            <v>665613.32999999996</v>
          </cell>
        </row>
        <row r="4838">
          <cell r="F4838">
            <v>-4462705.96</v>
          </cell>
          <cell r="G4838">
            <v>0</v>
          </cell>
          <cell r="H4838">
            <v>-4462705.96</v>
          </cell>
          <cell r="I4838">
            <v>0</v>
          </cell>
          <cell r="J4838">
            <v>-4462705.96</v>
          </cell>
          <cell r="K4838">
            <v>177350</v>
          </cell>
        </row>
        <row r="4839">
          <cell r="F4839">
            <v>805892119.31999993</v>
          </cell>
          <cell r="G4839">
            <v>0</v>
          </cell>
          <cell r="H4839">
            <v>805892119.31999993</v>
          </cell>
          <cell r="I4839">
            <v>0</v>
          </cell>
          <cell r="J4839">
            <v>805892119.31999993</v>
          </cell>
          <cell r="K4839">
            <v>542378940.80000007</v>
          </cell>
        </row>
        <row r="4840">
          <cell r="F4840">
            <v>815022035.89999998</v>
          </cell>
          <cell r="G4840">
            <v>0</v>
          </cell>
          <cell r="H4840">
            <v>815022035.89999998</v>
          </cell>
          <cell r="I4840">
            <v>0</v>
          </cell>
          <cell r="J4840">
            <v>815022035.89999998</v>
          </cell>
          <cell r="K4840">
            <v>542378940.80000007</v>
          </cell>
        </row>
        <row r="4842">
          <cell r="F4842">
            <v>0</v>
          </cell>
          <cell r="G4842">
            <v>0</v>
          </cell>
          <cell r="H4842">
            <v>0</v>
          </cell>
          <cell r="I4842">
            <v>0</v>
          </cell>
          <cell r="J4842">
            <v>0</v>
          </cell>
          <cell r="K4842">
            <v>0</v>
          </cell>
        </row>
        <row r="4843">
          <cell r="F4843">
            <v>0</v>
          </cell>
          <cell r="G4843">
            <v>0</v>
          </cell>
          <cell r="H4843">
            <v>0</v>
          </cell>
          <cell r="I4843">
            <v>0</v>
          </cell>
          <cell r="J4843">
            <v>0</v>
          </cell>
          <cell r="K4843">
            <v>0</v>
          </cell>
        </row>
        <row r="4844">
          <cell r="F4844">
            <v>0</v>
          </cell>
          <cell r="G4844">
            <v>0</v>
          </cell>
          <cell r="H4844">
            <v>0</v>
          </cell>
          <cell r="I4844">
            <v>0</v>
          </cell>
          <cell r="J4844">
            <v>0</v>
          </cell>
          <cell r="K4844">
            <v>0</v>
          </cell>
        </row>
        <row r="4845">
          <cell r="F4845">
            <v>0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</row>
        <row r="4846">
          <cell r="F4846">
            <v>670769.78</v>
          </cell>
          <cell r="G4846">
            <v>0</v>
          </cell>
          <cell r="H4846">
            <v>670769.78</v>
          </cell>
          <cell r="I4846">
            <v>0</v>
          </cell>
          <cell r="J4846">
            <v>670769.78</v>
          </cell>
          <cell r="K4846">
            <v>6751154.4900000002</v>
          </cell>
        </row>
        <row r="4847">
          <cell r="F4847">
            <v>523687.61</v>
          </cell>
          <cell r="G4847">
            <v>0</v>
          </cell>
          <cell r="H4847">
            <v>523687.61</v>
          </cell>
          <cell r="I4847">
            <v>0</v>
          </cell>
          <cell r="J4847">
            <v>523687.61</v>
          </cell>
          <cell r="K4847">
            <v>315530</v>
          </cell>
        </row>
        <row r="4848">
          <cell r="F4848">
            <v>32346731.140000001</v>
          </cell>
          <cell r="G4848">
            <v>0</v>
          </cell>
          <cell r="H4848">
            <v>32346731.140000001</v>
          </cell>
          <cell r="I4848">
            <v>0</v>
          </cell>
          <cell r="J4848">
            <v>32346731.140000001</v>
          </cell>
          <cell r="K4848">
            <v>19793843.82</v>
          </cell>
        </row>
        <row r="4849">
          <cell r="F4849">
            <v>26290281.710000001</v>
          </cell>
          <cell r="G4849">
            <v>0</v>
          </cell>
          <cell r="H4849">
            <v>26290281.710000001</v>
          </cell>
          <cell r="I4849">
            <v>0</v>
          </cell>
          <cell r="J4849">
            <v>26290281.710000001</v>
          </cell>
          <cell r="K4849">
            <v>6718989.6200000001</v>
          </cell>
        </row>
        <row r="4850">
          <cell r="F4850">
            <v>59831470.240000002</v>
          </cell>
          <cell r="G4850">
            <v>0</v>
          </cell>
          <cell r="H4850">
            <v>59831470.240000002</v>
          </cell>
          <cell r="I4850">
            <v>0</v>
          </cell>
          <cell r="J4850">
            <v>59831470.240000002</v>
          </cell>
          <cell r="K4850">
            <v>33579517.93</v>
          </cell>
        </row>
        <row r="4851">
          <cell r="F4851">
            <v>5768282.8099999996</v>
          </cell>
          <cell r="G4851">
            <v>0</v>
          </cell>
          <cell r="H4851">
            <v>5768282.8099999996</v>
          </cell>
          <cell r="I4851">
            <v>0</v>
          </cell>
          <cell r="J4851">
            <v>5768282.8099999996</v>
          </cell>
          <cell r="K4851">
            <v>631772.56999999995</v>
          </cell>
        </row>
        <row r="4852">
          <cell r="F4852">
            <v>216357433.38</v>
          </cell>
          <cell r="G4852">
            <v>0</v>
          </cell>
          <cell r="H4852">
            <v>216357433.38</v>
          </cell>
          <cell r="I4852">
            <v>0</v>
          </cell>
          <cell r="J4852">
            <v>216357433.38</v>
          </cell>
          <cell r="K4852">
            <v>3999288.2</v>
          </cell>
        </row>
        <row r="4853">
          <cell r="F4853">
            <v>1432383253.0999999</v>
          </cell>
          <cell r="G4853">
            <v>0</v>
          </cell>
          <cell r="H4853">
            <v>1432383253.0999999</v>
          </cell>
          <cell r="I4853">
            <v>0</v>
          </cell>
          <cell r="J4853">
            <v>1432383253.0999999</v>
          </cell>
          <cell r="K4853">
            <v>1983372378.5799999</v>
          </cell>
        </row>
        <row r="4854">
          <cell r="F4854">
            <v>85065360.269999996</v>
          </cell>
          <cell r="G4854">
            <v>0</v>
          </cell>
          <cell r="H4854">
            <v>85065360.269999996</v>
          </cell>
          <cell r="I4854">
            <v>0</v>
          </cell>
          <cell r="J4854">
            <v>85065360.269999996</v>
          </cell>
          <cell r="K4854">
            <v>77149809.450000003</v>
          </cell>
        </row>
        <row r="4855">
          <cell r="F4855">
            <v>6679150477.7700005</v>
          </cell>
          <cell r="G4855">
            <v>0</v>
          </cell>
          <cell r="H4855">
            <v>6679150477.7700005</v>
          </cell>
          <cell r="I4855">
            <v>0</v>
          </cell>
          <cell r="J4855">
            <v>6679150477.7700005</v>
          </cell>
          <cell r="K4855">
            <v>2133248934.6300001</v>
          </cell>
        </row>
        <row r="4856">
          <cell r="F4856">
            <v>24729741.460000001</v>
          </cell>
          <cell r="G4856">
            <v>0</v>
          </cell>
          <cell r="H4856">
            <v>24729741.460000001</v>
          </cell>
          <cell r="I4856">
            <v>0</v>
          </cell>
          <cell r="J4856">
            <v>24729741.460000001</v>
          </cell>
          <cell r="K4856">
            <v>279664442.94</v>
          </cell>
        </row>
        <row r="4857">
          <cell r="F4857">
            <v>25731358.140000001</v>
          </cell>
          <cell r="G4857">
            <v>0</v>
          </cell>
          <cell r="H4857">
            <v>25731358.140000001</v>
          </cell>
          <cell r="I4857">
            <v>0</v>
          </cell>
          <cell r="J4857">
            <v>25731358.140000001</v>
          </cell>
          <cell r="K4857">
            <v>14756285.02</v>
          </cell>
        </row>
        <row r="4858">
          <cell r="F4858">
            <v>199732436.34999999</v>
          </cell>
          <cell r="G4858">
            <v>0</v>
          </cell>
          <cell r="H4858">
            <v>199732436.34999999</v>
          </cell>
          <cell r="I4858">
            <v>0</v>
          </cell>
          <cell r="J4858">
            <v>199732436.34999999</v>
          </cell>
          <cell r="K4858">
            <v>798287375.64999998</v>
          </cell>
        </row>
        <row r="4859">
          <cell r="F4859">
            <v>679954.69</v>
          </cell>
          <cell r="G4859">
            <v>0</v>
          </cell>
          <cell r="H4859">
            <v>679954.69</v>
          </cell>
          <cell r="I4859">
            <v>0</v>
          </cell>
          <cell r="J4859">
            <v>679954.69</v>
          </cell>
          <cell r="K4859">
            <v>23546829.440000001</v>
          </cell>
        </row>
        <row r="4860">
          <cell r="F4860">
            <v>16900</v>
          </cell>
          <cell r="G4860">
            <v>0</v>
          </cell>
          <cell r="H4860">
            <v>16900</v>
          </cell>
          <cell r="I4860">
            <v>0</v>
          </cell>
          <cell r="J4860">
            <v>16900</v>
          </cell>
          <cell r="K4860">
            <v>227156.67</v>
          </cell>
        </row>
        <row r="4861">
          <cell r="F4861">
            <v>33600</v>
          </cell>
          <cell r="G4861">
            <v>0</v>
          </cell>
          <cell r="H4861">
            <v>33600</v>
          </cell>
          <cell r="I4861">
            <v>0</v>
          </cell>
          <cell r="J4861">
            <v>33600</v>
          </cell>
          <cell r="K4861">
            <v>834</v>
          </cell>
        </row>
        <row r="4862">
          <cell r="F4862">
            <v>22021</v>
          </cell>
          <cell r="G4862">
            <v>0</v>
          </cell>
          <cell r="H4862">
            <v>22021</v>
          </cell>
          <cell r="I4862">
            <v>0</v>
          </cell>
          <cell r="J4862">
            <v>22021</v>
          </cell>
          <cell r="K4862">
            <v>200731.4</v>
          </cell>
        </row>
        <row r="4863">
          <cell r="F4863">
            <v>470550917.31</v>
          </cell>
          <cell r="G4863">
            <v>0</v>
          </cell>
          <cell r="H4863">
            <v>470550917.31</v>
          </cell>
          <cell r="I4863">
            <v>0</v>
          </cell>
          <cell r="J4863">
            <v>470550917.31</v>
          </cell>
          <cell r="K4863">
            <v>144682339.78</v>
          </cell>
        </row>
        <row r="4864">
          <cell r="F4864">
            <v>16261864.52</v>
          </cell>
          <cell r="G4864">
            <v>0</v>
          </cell>
          <cell r="H4864">
            <v>16261864.52</v>
          </cell>
          <cell r="I4864">
            <v>0</v>
          </cell>
          <cell r="J4864">
            <v>16261864.52</v>
          </cell>
          <cell r="K4864">
            <v>24362523.02</v>
          </cell>
        </row>
        <row r="4865">
          <cell r="F4865">
            <v>17053202.629999999</v>
          </cell>
          <cell r="G4865">
            <v>0</v>
          </cell>
          <cell r="H4865">
            <v>17053202.629999999</v>
          </cell>
          <cell r="I4865">
            <v>0</v>
          </cell>
          <cell r="J4865">
            <v>17053202.629999999</v>
          </cell>
          <cell r="K4865">
            <v>37643648.450000003</v>
          </cell>
        </row>
        <row r="4866">
          <cell r="F4866">
            <v>211392019.62</v>
          </cell>
          <cell r="G4866">
            <v>0</v>
          </cell>
          <cell r="H4866">
            <v>211392019.62</v>
          </cell>
          <cell r="I4866">
            <v>0</v>
          </cell>
          <cell r="J4866">
            <v>211392019.62</v>
          </cell>
          <cell r="K4866">
            <v>423900466.69999999</v>
          </cell>
        </row>
        <row r="4867">
          <cell r="F4867">
            <v>1746935.99</v>
          </cell>
          <cell r="G4867">
            <v>0</v>
          </cell>
          <cell r="H4867">
            <v>1746935.99</v>
          </cell>
          <cell r="I4867">
            <v>0</v>
          </cell>
          <cell r="J4867">
            <v>1746935.99</v>
          </cell>
          <cell r="K4867">
            <v>2410775.29</v>
          </cell>
        </row>
        <row r="4868">
          <cell r="F4868">
            <v>3190098.29</v>
          </cell>
          <cell r="G4868">
            <v>0</v>
          </cell>
          <cell r="H4868">
            <v>3190098.29</v>
          </cell>
          <cell r="I4868">
            <v>0</v>
          </cell>
          <cell r="J4868">
            <v>3190098.29</v>
          </cell>
          <cell r="K4868">
            <v>-128619991.72</v>
          </cell>
        </row>
        <row r="4869">
          <cell r="F4869">
            <v>106258044.44</v>
          </cell>
          <cell r="G4869">
            <v>0</v>
          </cell>
          <cell r="H4869">
            <v>106258044.44</v>
          </cell>
          <cell r="I4869">
            <v>0</v>
          </cell>
          <cell r="J4869">
            <v>106258044.44</v>
          </cell>
          <cell r="K4869">
            <v>0</v>
          </cell>
        </row>
        <row r="4870">
          <cell r="F4870">
            <v>-112776264.51000001</v>
          </cell>
          <cell r="G4870">
            <v>0</v>
          </cell>
          <cell r="H4870">
            <v>-112776264.51000001</v>
          </cell>
          <cell r="I4870">
            <v>0</v>
          </cell>
          <cell r="J4870">
            <v>-112776264.51000001</v>
          </cell>
          <cell r="K4870">
            <v>0</v>
          </cell>
        </row>
        <row r="4871">
          <cell r="F4871">
            <v>9383347637.2600021</v>
          </cell>
          <cell r="G4871">
            <v>0</v>
          </cell>
          <cell r="H4871">
            <v>9383347637.2600021</v>
          </cell>
          <cell r="I4871">
            <v>0</v>
          </cell>
          <cell r="J4871">
            <v>9383347637.2600021</v>
          </cell>
          <cell r="K4871">
            <v>5819465600.0699987</v>
          </cell>
        </row>
        <row r="4872">
          <cell r="F4872">
            <v>9443179107.5000019</v>
          </cell>
          <cell r="G4872">
            <v>0</v>
          </cell>
          <cell r="H4872">
            <v>9443179107.5000019</v>
          </cell>
          <cell r="I4872">
            <v>0</v>
          </cell>
          <cell r="J4872">
            <v>9443179107.5000019</v>
          </cell>
          <cell r="K4872">
            <v>5853045117.999999</v>
          </cell>
        </row>
        <row r="4874">
          <cell r="F4874">
            <v>109919787.68000001</v>
          </cell>
          <cell r="G4874">
            <v>0</v>
          </cell>
          <cell r="H4874">
            <v>109919787.68000001</v>
          </cell>
          <cell r="I4874">
            <v>0</v>
          </cell>
          <cell r="J4874">
            <v>109919787.68000001</v>
          </cell>
          <cell r="K4874">
            <v>88396350.849999994</v>
          </cell>
        </row>
        <row r="4875">
          <cell r="F4875">
            <v>109919787.68000001</v>
          </cell>
          <cell r="G4875">
            <v>0</v>
          </cell>
          <cell r="H4875">
            <v>109919787.68000001</v>
          </cell>
          <cell r="I4875">
            <v>0</v>
          </cell>
          <cell r="J4875">
            <v>109919787.68000001</v>
          </cell>
          <cell r="K4875">
            <v>88396350.849999994</v>
          </cell>
        </row>
        <row r="4876">
          <cell r="F4876">
            <v>109919787.68000001</v>
          </cell>
          <cell r="G4876">
            <v>0</v>
          </cell>
          <cell r="H4876">
            <v>109919787.68000001</v>
          </cell>
          <cell r="I4876">
            <v>0</v>
          </cell>
          <cell r="J4876">
            <v>109919787.68000001</v>
          </cell>
          <cell r="K4876">
            <v>88396350.849999994</v>
          </cell>
        </row>
        <row r="4878">
          <cell r="F4878">
            <v>177510291.22</v>
          </cell>
          <cell r="G4878">
            <v>0</v>
          </cell>
          <cell r="H4878">
            <v>177510291.22</v>
          </cell>
          <cell r="I4878">
            <v>0</v>
          </cell>
          <cell r="J4878">
            <v>177510291.22</v>
          </cell>
          <cell r="K4878">
            <v>228032551.41999999</v>
          </cell>
        </row>
        <row r="4879">
          <cell r="F4879">
            <v>177510291.22</v>
          </cell>
          <cell r="G4879">
            <v>0</v>
          </cell>
          <cell r="H4879">
            <v>177510291.22</v>
          </cell>
          <cell r="I4879">
            <v>0</v>
          </cell>
          <cell r="J4879">
            <v>177510291.22</v>
          </cell>
          <cell r="K4879">
            <v>228032551.41999999</v>
          </cell>
        </row>
        <row r="4880">
          <cell r="F4880">
            <v>177510291.22</v>
          </cell>
          <cell r="G4880">
            <v>0</v>
          </cell>
          <cell r="H4880">
            <v>177510291.22</v>
          </cell>
          <cell r="I4880">
            <v>0</v>
          </cell>
          <cell r="J4880">
            <v>177510291.22</v>
          </cell>
          <cell r="K4880">
            <v>228032551.41999999</v>
          </cell>
        </row>
        <row r="4882">
          <cell r="F4882">
            <v>136743.75</v>
          </cell>
          <cell r="G4882">
            <v>0</v>
          </cell>
          <cell r="H4882">
            <v>136743.75</v>
          </cell>
          <cell r="I4882">
            <v>0</v>
          </cell>
          <cell r="J4882">
            <v>136743.75</v>
          </cell>
          <cell r="K4882">
            <v>4785616.88</v>
          </cell>
        </row>
        <row r="4883">
          <cell r="F4883">
            <v>3668966.44</v>
          </cell>
          <cell r="G4883">
            <v>0</v>
          </cell>
          <cell r="H4883">
            <v>3668966.44</v>
          </cell>
          <cell r="I4883">
            <v>0</v>
          </cell>
          <cell r="J4883">
            <v>3668966.44</v>
          </cell>
          <cell r="K4883">
            <v>1670429.53</v>
          </cell>
        </row>
        <row r="4884">
          <cell r="F4884">
            <v>0</v>
          </cell>
          <cell r="G4884">
            <v>0</v>
          </cell>
          <cell r="H4884">
            <v>0</v>
          </cell>
          <cell r="I4884">
            <v>0</v>
          </cell>
          <cell r="J4884">
            <v>0</v>
          </cell>
          <cell r="K4884">
            <v>2631521.23</v>
          </cell>
        </row>
        <row r="4885">
          <cell r="F4885">
            <v>3805710.19</v>
          </cell>
          <cell r="G4885">
            <v>0</v>
          </cell>
          <cell r="H4885">
            <v>3805710.19</v>
          </cell>
          <cell r="I4885">
            <v>0</v>
          </cell>
          <cell r="J4885">
            <v>3805710.19</v>
          </cell>
          <cell r="K4885">
            <v>9087567.6400000006</v>
          </cell>
        </row>
        <row r="4886">
          <cell r="F4886">
            <v>1746109796.55</v>
          </cell>
          <cell r="G4886">
            <v>0</v>
          </cell>
          <cell r="H4886">
            <v>1746109796.55</v>
          </cell>
          <cell r="I4886">
            <v>0</v>
          </cell>
          <cell r="J4886">
            <v>1746109796.55</v>
          </cell>
          <cell r="K4886">
            <v>0</v>
          </cell>
        </row>
        <row r="4887">
          <cell r="F4887">
            <v>35290090.939999998</v>
          </cell>
          <cell r="G4887">
            <v>0</v>
          </cell>
          <cell r="H4887">
            <v>35290090.939999998</v>
          </cell>
          <cell r="I4887">
            <v>0</v>
          </cell>
          <cell r="J4887">
            <v>35290090.939999998</v>
          </cell>
          <cell r="K4887">
            <v>1641614041.6700001</v>
          </cell>
        </row>
        <row r="4888">
          <cell r="F4888">
            <v>171018886.75</v>
          </cell>
          <cell r="G4888">
            <v>0</v>
          </cell>
          <cell r="H4888">
            <v>171018886.75</v>
          </cell>
          <cell r="I4888">
            <v>0</v>
          </cell>
          <cell r="J4888">
            <v>171018886.75</v>
          </cell>
          <cell r="K4888">
            <v>-111834321.55</v>
          </cell>
        </row>
        <row r="4889">
          <cell r="F4889">
            <v>474615442.75</v>
          </cell>
          <cell r="G4889">
            <v>0</v>
          </cell>
          <cell r="H4889">
            <v>474615442.75</v>
          </cell>
          <cell r="I4889">
            <v>0</v>
          </cell>
          <cell r="J4889">
            <v>474615442.75</v>
          </cell>
          <cell r="K4889">
            <v>114781267.06999999</v>
          </cell>
        </row>
        <row r="4890">
          <cell r="F4890">
            <v>12429803.26</v>
          </cell>
          <cell r="G4890">
            <v>0</v>
          </cell>
          <cell r="H4890">
            <v>12429803.26</v>
          </cell>
          <cell r="I4890">
            <v>0</v>
          </cell>
          <cell r="J4890">
            <v>12429803.26</v>
          </cell>
          <cell r="K4890">
            <v>17167943.670000002</v>
          </cell>
        </row>
        <row r="4891">
          <cell r="F4891">
            <v>190589395.13999999</v>
          </cell>
          <cell r="G4891">
            <v>0</v>
          </cell>
          <cell r="H4891">
            <v>190589395.13999999</v>
          </cell>
          <cell r="I4891">
            <v>0</v>
          </cell>
          <cell r="J4891">
            <v>190589395.13999999</v>
          </cell>
          <cell r="K4891">
            <v>245469475.75</v>
          </cell>
        </row>
        <row r="4892">
          <cell r="F4892">
            <v>139428655.97999999</v>
          </cell>
          <cell r="G4892">
            <v>0</v>
          </cell>
          <cell r="H4892">
            <v>139428655.97999999</v>
          </cell>
          <cell r="I4892">
            <v>0</v>
          </cell>
          <cell r="J4892">
            <v>139428655.97999999</v>
          </cell>
          <cell r="K4892">
            <v>0</v>
          </cell>
        </row>
        <row r="4893">
          <cell r="F4893">
            <v>614832123.11000001</v>
          </cell>
          <cell r="G4893">
            <v>0</v>
          </cell>
          <cell r="H4893">
            <v>614832123.11000001</v>
          </cell>
          <cell r="I4893">
            <v>0</v>
          </cell>
          <cell r="J4893">
            <v>614832123.11000001</v>
          </cell>
          <cell r="K4893">
            <v>0</v>
          </cell>
        </row>
        <row r="4894">
          <cell r="F4894">
            <v>204898826.44</v>
          </cell>
          <cell r="G4894">
            <v>0</v>
          </cell>
          <cell r="H4894">
            <v>204898826.44</v>
          </cell>
          <cell r="I4894">
            <v>0</v>
          </cell>
          <cell r="J4894">
            <v>204898826.44</v>
          </cell>
          <cell r="K4894">
            <v>0</v>
          </cell>
        </row>
        <row r="4895">
          <cell r="F4895">
            <v>3589213020.9200001</v>
          </cell>
          <cell r="G4895">
            <v>0</v>
          </cell>
          <cell r="H4895">
            <v>3589213020.9200001</v>
          </cell>
          <cell r="I4895">
            <v>0</v>
          </cell>
          <cell r="J4895">
            <v>3589213020.9200001</v>
          </cell>
          <cell r="K4895">
            <v>1907198406.6100001</v>
          </cell>
        </row>
        <row r="4896">
          <cell r="F4896">
            <v>3593018731.1100006</v>
          </cell>
          <cell r="G4896">
            <v>0</v>
          </cell>
          <cell r="H4896">
            <v>3593018731.1100006</v>
          </cell>
          <cell r="I4896">
            <v>0</v>
          </cell>
          <cell r="J4896">
            <v>3593018731.1100006</v>
          </cell>
          <cell r="K4896">
            <v>1916285974.2500002</v>
          </cell>
        </row>
        <row r="4898">
          <cell r="F4898">
            <v>0</v>
          </cell>
          <cell r="G4898">
            <v>0</v>
          </cell>
          <cell r="H4898">
            <v>0</v>
          </cell>
          <cell r="I4898">
            <v>0</v>
          </cell>
          <cell r="J4898">
            <v>0</v>
          </cell>
          <cell r="K4898">
            <v>0</v>
          </cell>
        </row>
        <row r="4899">
          <cell r="F4899">
            <v>0</v>
          </cell>
          <cell r="G4899">
            <v>0</v>
          </cell>
          <cell r="H4899">
            <v>0</v>
          </cell>
          <cell r="I4899">
            <v>0</v>
          </cell>
          <cell r="J4899">
            <v>0</v>
          </cell>
          <cell r="K4899">
            <v>0</v>
          </cell>
        </row>
        <row r="4900">
          <cell r="F4900">
            <v>0</v>
          </cell>
          <cell r="G4900">
            <v>0</v>
          </cell>
          <cell r="H4900">
            <v>0</v>
          </cell>
          <cell r="I4900">
            <v>0</v>
          </cell>
          <cell r="J4900">
            <v>0</v>
          </cell>
          <cell r="K4900">
            <v>0</v>
          </cell>
        </row>
        <row r="4901">
          <cell r="F4901">
            <v>0</v>
          </cell>
          <cell r="G4901">
            <v>0</v>
          </cell>
          <cell r="H4901">
            <v>0</v>
          </cell>
          <cell r="I4901">
            <v>0</v>
          </cell>
          <cell r="J4901">
            <v>0</v>
          </cell>
          <cell r="K4901">
            <v>0</v>
          </cell>
        </row>
        <row r="4902">
          <cell r="F4902">
            <v>0</v>
          </cell>
          <cell r="G4902">
            <v>0</v>
          </cell>
          <cell r="H4902">
            <v>0</v>
          </cell>
          <cell r="I4902">
            <v>0</v>
          </cell>
          <cell r="J4902">
            <v>0</v>
          </cell>
          <cell r="K4902">
            <v>0</v>
          </cell>
        </row>
        <row r="4903">
          <cell r="F4903">
            <v>0</v>
          </cell>
          <cell r="G4903">
            <v>0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</row>
        <row r="4904">
          <cell r="F4904">
            <v>0</v>
          </cell>
          <cell r="G4904">
            <v>0</v>
          </cell>
          <cell r="H4904">
            <v>0</v>
          </cell>
          <cell r="I4904">
            <v>0</v>
          </cell>
          <cell r="J4904">
            <v>0</v>
          </cell>
          <cell r="K4904">
            <v>0</v>
          </cell>
        </row>
        <row r="4905">
          <cell r="F4905">
            <v>0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  <cell r="K4905">
            <v>0</v>
          </cell>
        </row>
        <row r="4906">
          <cell r="F4906">
            <v>0</v>
          </cell>
          <cell r="G4906">
            <v>0</v>
          </cell>
          <cell r="H4906">
            <v>0</v>
          </cell>
          <cell r="I4906">
            <v>0</v>
          </cell>
          <cell r="J4906">
            <v>0</v>
          </cell>
          <cell r="K4906">
            <v>0</v>
          </cell>
        </row>
        <row r="4907">
          <cell r="F4907">
            <v>0</v>
          </cell>
          <cell r="G4907">
            <v>0</v>
          </cell>
          <cell r="H4907">
            <v>0</v>
          </cell>
          <cell r="I4907">
            <v>0</v>
          </cell>
          <cell r="J4907">
            <v>0</v>
          </cell>
          <cell r="K4907">
            <v>0</v>
          </cell>
        </row>
        <row r="4908">
          <cell r="F4908">
            <v>0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</row>
        <row r="4909"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</row>
        <row r="4910">
          <cell r="F4910">
            <v>0</v>
          </cell>
          <cell r="G4910">
            <v>0</v>
          </cell>
          <cell r="H4910">
            <v>0</v>
          </cell>
          <cell r="I4910">
            <v>0</v>
          </cell>
          <cell r="J4910">
            <v>0</v>
          </cell>
          <cell r="K4910">
            <v>0</v>
          </cell>
        </row>
        <row r="4911">
          <cell r="F4911">
            <v>0</v>
          </cell>
          <cell r="G4911">
            <v>0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</row>
        <row r="4912">
          <cell r="F4912">
            <v>0</v>
          </cell>
          <cell r="G4912">
            <v>0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</row>
        <row r="4913"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</row>
        <row r="4914">
          <cell r="F4914">
            <v>0</v>
          </cell>
          <cell r="G4914">
            <v>0</v>
          </cell>
          <cell r="H4914">
            <v>0</v>
          </cell>
          <cell r="I4914">
            <v>0</v>
          </cell>
          <cell r="J4914">
            <v>0</v>
          </cell>
          <cell r="K4914">
            <v>0</v>
          </cell>
        </row>
        <row r="4915">
          <cell r="F4915">
            <v>0</v>
          </cell>
          <cell r="G4915">
            <v>0</v>
          </cell>
          <cell r="H4915">
            <v>0</v>
          </cell>
          <cell r="I4915">
            <v>0</v>
          </cell>
          <cell r="J4915">
            <v>0</v>
          </cell>
          <cell r="K4915">
            <v>0</v>
          </cell>
        </row>
        <row r="4916">
          <cell r="F4916">
            <v>0</v>
          </cell>
          <cell r="G4916">
            <v>0</v>
          </cell>
          <cell r="H4916">
            <v>0</v>
          </cell>
          <cell r="I4916">
            <v>0</v>
          </cell>
          <cell r="J4916">
            <v>0</v>
          </cell>
          <cell r="K4916">
            <v>0</v>
          </cell>
        </row>
        <row r="4917">
          <cell r="F4917">
            <v>0</v>
          </cell>
          <cell r="G4917">
            <v>0</v>
          </cell>
          <cell r="H4917">
            <v>0</v>
          </cell>
          <cell r="I4917">
            <v>0</v>
          </cell>
          <cell r="J4917">
            <v>0</v>
          </cell>
          <cell r="K4917">
            <v>0</v>
          </cell>
        </row>
        <row r="4918">
          <cell r="F4918">
            <v>0</v>
          </cell>
          <cell r="G4918">
            <v>0</v>
          </cell>
          <cell r="H4918">
            <v>0</v>
          </cell>
          <cell r="I4918">
            <v>0</v>
          </cell>
          <cell r="J4918">
            <v>0</v>
          </cell>
          <cell r="K4918">
            <v>0</v>
          </cell>
        </row>
        <row r="4919">
          <cell r="F4919">
            <v>0</v>
          </cell>
          <cell r="G4919">
            <v>0</v>
          </cell>
          <cell r="H4919">
            <v>0</v>
          </cell>
          <cell r="I4919">
            <v>0</v>
          </cell>
          <cell r="J4919">
            <v>0</v>
          </cell>
          <cell r="K4919">
            <v>0</v>
          </cell>
        </row>
        <row r="4920">
          <cell r="F4920">
            <v>0</v>
          </cell>
          <cell r="G4920">
            <v>0</v>
          </cell>
          <cell r="H4920">
            <v>0</v>
          </cell>
          <cell r="I4920">
            <v>0</v>
          </cell>
          <cell r="J4920">
            <v>0</v>
          </cell>
          <cell r="K4920">
            <v>0</v>
          </cell>
        </row>
        <row r="4921">
          <cell r="F4921">
            <v>0</v>
          </cell>
          <cell r="G4921">
            <v>0</v>
          </cell>
          <cell r="H4921">
            <v>0</v>
          </cell>
          <cell r="I4921">
            <v>0</v>
          </cell>
          <cell r="J4921">
            <v>0</v>
          </cell>
          <cell r="K4921">
            <v>0</v>
          </cell>
        </row>
        <row r="4922">
          <cell r="F4922">
            <v>0</v>
          </cell>
          <cell r="G4922">
            <v>0</v>
          </cell>
          <cell r="H4922">
            <v>0</v>
          </cell>
          <cell r="I4922">
            <v>0</v>
          </cell>
          <cell r="J4922">
            <v>0</v>
          </cell>
          <cell r="K4922">
            <v>0</v>
          </cell>
        </row>
        <row r="4923">
          <cell r="F4923">
            <v>0</v>
          </cell>
          <cell r="G4923">
            <v>0</v>
          </cell>
          <cell r="H4923">
            <v>0</v>
          </cell>
          <cell r="I4923">
            <v>0</v>
          </cell>
          <cell r="J4923">
            <v>0</v>
          </cell>
          <cell r="K4923">
            <v>0</v>
          </cell>
        </row>
        <row r="4924">
          <cell r="F4924">
            <v>0</v>
          </cell>
          <cell r="G4924">
            <v>0</v>
          </cell>
          <cell r="H4924">
            <v>0</v>
          </cell>
          <cell r="I4924">
            <v>0</v>
          </cell>
          <cell r="J4924">
            <v>0</v>
          </cell>
          <cell r="K4924">
            <v>0</v>
          </cell>
        </row>
        <row r="4925">
          <cell r="F4925">
            <v>0</v>
          </cell>
          <cell r="G4925">
            <v>0</v>
          </cell>
          <cell r="H4925">
            <v>0</v>
          </cell>
          <cell r="I4925">
            <v>0</v>
          </cell>
          <cell r="J4925">
            <v>0</v>
          </cell>
          <cell r="K4925">
            <v>0</v>
          </cell>
        </row>
        <row r="4926">
          <cell r="F4926">
            <v>0</v>
          </cell>
          <cell r="G4926">
            <v>0</v>
          </cell>
          <cell r="H4926">
            <v>0</v>
          </cell>
          <cell r="I4926">
            <v>0</v>
          </cell>
          <cell r="J4926">
            <v>0</v>
          </cell>
          <cell r="K4926">
            <v>0</v>
          </cell>
        </row>
        <row r="4927">
          <cell r="F4927">
            <v>0</v>
          </cell>
          <cell r="G4927">
            <v>0</v>
          </cell>
          <cell r="H4927">
            <v>0</v>
          </cell>
          <cell r="I4927">
            <v>0</v>
          </cell>
          <cell r="J4927">
            <v>0</v>
          </cell>
          <cell r="K4927">
            <v>0</v>
          </cell>
        </row>
        <row r="4928">
          <cell r="F4928">
            <v>988477.43</v>
          </cell>
          <cell r="G4928">
            <v>0</v>
          </cell>
          <cell r="H4928">
            <v>988477.43</v>
          </cell>
          <cell r="I4928">
            <v>0</v>
          </cell>
          <cell r="J4928">
            <v>988477.43</v>
          </cell>
          <cell r="K4928">
            <v>1866077.67</v>
          </cell>
        </row>
        <row r="4929">
          <cell r="F4929">
            <v>6396024.3799999999</v>
          </cell>
          <cell r="G4929">
            <v>0</v>
          </cell>
          <cell r="H4929">
            <v>6396024.3799999999</v>
          </cell>
          <cell r="I4929">
            <v>0</v>
          </cell>
          <cell r="J4929">
            <v>6396024.3799999999</v>
          </cell>
          <cell r="K4929">
            <v>9736347.6799999997</v>
          </cell>
        </row>
        <row r="4930">
          <cell r="F4930">
            <v>1462500</v>
          </cell>
          <cell r="G4930">
            <v>0</v>
          </cell>
          <cell r="H4930">
            <v>1462500</v>
          </cell>
          <cell r="I4930">
            <v>0</v>
          </cell>
          <cell r="J4930">
            <v>1462500</v>
          </cell>
          <cell r="K4930">
            <v>1370148.65</v>
          </cell>
        </row>
        <row r="4931">
          <cell r="F4931">
            <v>1462500</v>
          </cell>
          <cell r="G4931">
            <v>0</v>
          </cell>
          <cell r="H4931">
            <v>1462500</v>
          </cell>
          <cell r="I4931">
            <v>0</v>
          </cell>
          <cell r="J4931">
            <v>1462500</v>
          </cell>
          <cell r="K4931">
            <v>1624840</v>
          </cell>
        </row>
        <row r="4932">
          <cell r="F4932">
            <v>6744465</v>
          </cell>
          <cell r="G4932">
            <v>0</v>
          </cell>
          <cell r="H4932">
            <v>6744465</v>
          </cell>
          <cell r="I4932">
            <v>0</v>
          </cell>
          <cell r="J4932">
            <v>6744465</v>
          </cell>
          <cell r="K4932">
            <v>4859506.4800000004</v>
          </cell>
        </row>
        <row r="4933">
          <cell r="F4933">
            <v>4589910</v>
          </cell>
          <cell r="G4933">
            <v>0</v>
          </cell>
          <cell r="H4933">
            <v>4589910</v>
          </cell>
          <cell r="I4933">
            <v>0</v>
          </cell>
          <cell r="J4933">
            <v>4589910</v>
          </cell>
          <cell r="K4933">
            <v>27170626.710000001</v>
          </cell>
        </row>
        <row r="4934">
          <cell r="F4934">
            <v>26325000</v>
          </cell>
          <cell r="G4934">
            <v>0</v>
          </cell>
          <cell r="H4934">
            <v>26325000</v>
          </cell>
          <cell r="I4934">
            <v>0</v>
          </cell>
          <cell r="J4934">
            <v>26325000</v>
          </cell>
          <cell r="K4934">
            <v>13963178.6</v>
          </cell>
        </row>
        <row r="4935">
          <cell r="F4935">
            <v>105320009.93000001</v>
          </cell>
          <cell r="G4935">
            <v>0</v>
          </cell>
          <cell r="H4935">
            <v>105320009.93000001</v>
          </cell>
          <cell r="I4935">
            <v>0</v>
          </cell>
          <cell r="J4935">
            <v>105320009.93000001</v>
          </cell>
          <cell r="K4935">
            <v>534520770.17000002</v>
          </cell>
        </row>
        <row r="4936">
          <cell r="F4936">
            <v>207654990.08000001</v>
          </cell>
          <cell r="G4936">
            <v>0</v>
          </cell>
          <cell r="H4936">
            <v>207654990.08000001</v>
          </cell>
          <cell r="I4936">
            <v>0</v>
          </cell>
          <cell r="J4936">
            <v>207654990.08000001</v>
          </cell>
          <cell r="K4936">
            <v>54841540.490000002</v>
          </cell>
        </row>
        <row r="4937">
          <cell r="F4937">
            <v>0</v>
          </cell>
          <cell r="G4937">
            <v>0</v>
          </cell>
          <cell r="H4937">
            <v>0</v>
          </cell>
          <cell r="I4937">
            <v>0</v>
          </cell>
          <cell r="J4937">
            <v>0</v>
          </cell>
          <cell r="K4937">
            <v>4579.7299999999996</v>
          </cell>
        </row>
        <row r="4938">
          <cell r="F4938">
            <v>0</v>
          </cell>
          <cell r="G4938">
            <v>0</v>
          </cell>
          <cell r="H4938">
            <v>0</v>
          </cell>
          <cell r="I4938">
            <v>0</v>
          </cell>
          <cell r="J4938">
            <v>0</v>
          </cell>
          <cell r="K4938">
            <v>1065101.19</v>
          </cell>
        </row>
        <row r="4939">
          <cell r="F4939">
            <v>611681.85</v>
          </cell>
          <cell r="G4939">
            <v>0</v>
          </cell>
          <cell r="H4939">
            <v>611681.85</v>
          </cell>
          <cell r="I4939">
            <v>0</v>
          </cell>
          <cell r="J4939">
            <v>611681.85</v>
          </cell>
          <cell r="K4939">
            <v>2037415.89</v>
          </cell>
        </row>
        <row r="4940">
          <cell r="F4940">
            <v>0</v>
          </cell>
          <cell r="G4940">
            <v>0</v>
          </cell>
          <cell r="H4940">
            <v>0</v>
          </cell>
          <cell r="I4940">
            <v>0</v>
          </cell>
          <cell r="J4940">
            <v>0</v>
          </cell>
          <cell r="K4940">
            <v>8588.44</v>
          </cell>
        </row>
        <row r="4941">
          <cell r="F4941">
            <v>0</v>
          </cell>
          <cell r="G4941">
            <v>0</v>
          </cell>
          <cell r="H4941">
            <v>0</v>
          </cell>
          <cell r="I4941">
            <v>0</v>
          </cell>
          <cell r="J4941">
            <v>0</v>
          </cell>
          <cell r="K4941">
            <v>107413.53</v>
          </cell>
        </row>
        <row r="4942">
          <cell r="F4942">
            <v>5923125</v>
          </cell>
          <cell r="G4942">
            <v>0</v>
          </cell>
          <cell r="H4942">
            <v>5923125</v>
          </cell>
          <cell r="I4942">
            <v>0</v>
          </cell>
          <cell r="J4942">
            <v>5923125</v>
          </cell>
          <cell r="K4942">
            <v>-2989705.6</v>
          </cell>
        </row>
        <row r="4943">
          <cell r="F4943">
            <v>8775000</v>
          </cell>
          <cell r="G4943">
            <v>0</v>
          </cell>
          <cell r="H4943">
            <v>8775000</v>
          </cell>
          <cell r="I4943">
            <v>0</v>
          </cell>
          <cell r="J4943">
            <v>8775000</v>
          </cell>
          <cell r="K4943">
            <v>15087800</v>
          </cell>
        </row>
        <row r="4944">
          <cell r="F4944">
            <v>745875</v>
          </cell>
          <cell r="G4944">
            <v>0</v>
          </cell>
          <cell r="H4944">
            <v>745875</v>
          </cell>
          <cell r="I4944">
            <v>0</v>
          </cell>
          <cell r="J4944">
            <v>745875</v>
          </cell>
          <cell r="K4944">
            <v>7341955.5999999996</v>
          </cell>
        </row>
        <row r="4945">
          <cell r="F4945">
            <v>2080764.56</v>
          </cell>
          <cell r="G4945">
            <v>0</v>
          </cell>
          <cell r="H4945">
            <v>2080764.56</v>
          </cell>
          <cell r="I4945">
            <v>0</v>
          </cell>
          <cell r="J4945">
            <v>2080764.56</v>
          </cell>
          <cell r="K4945">
            <v>1197423.52</v>
          </cell>
        </row>
        <row r="4946">
          <cell r="F4946">
            <v>9715374.3399999999</v>
          </cell>
          <cell r="G4946">
            <v>0</v>
          </cell>
          <cell r="H4946">
            <v>9715374.3399999999</v>
          </cell>
          <cell r="I4946">
            <v>0</v>
          </cell>
          <cell r="J4946">
            <v>9715374.3399999999</v>
          </cell>
          <cell r="K4946">
            <v>9228610.7100000009</v>
          </cell>
        </row>
        <row r="4947">
          <cell r="F4947">
            <v>73125000</v>
          </cell>
          <cell r="G4947">
            <v>0</v>
          </cell>
          <cell r="H4947">
            <v>73125000</v>
          </cell>
          <cell r="I4947">
            <v>0</v>
          </cell>
          <cell r="J4947">
            <v>73125000</v>
          </cell>
          <cell r="K4947">
            <v>130567500</v>
          </cell>
        </row>
        <row r="4948">
          <cell r="F4948">
            <v>0</v>
          </cell>
          <cell r="G4948">
            <v>0</v>
          </cell>
          <cell r="H4948">
            <v>0</v>
          </cell>
          <cell r="I4948">
            <v>0</v>
          </cell>
          <cell r="J4948">
            <v>0</v>
          </cell>
          <cell r="K4948">
            <v>-6348482</v>
          </cell>
        </row>
        <row r="4949">
          <cell r="F4949">
            <v>461920697.57000005</v>
          </cell>
          <cell r="G4949">
            <v>0</v>
          </cell>
          <cell r="H4949">
            <v>461920697.57000005</v>
          </cell>
          <cell r="I4949">
            <v>0</v>
          </cell>
          <cell r="J4949">
            <v>461920697.57000005</v>
          </cell>
          <cell r="K4949">
            <v>807261237.46000016</v>
          </cell>
        </row>
        <row r="4950">
          <cell r="F4950">
            <v>116055555.56999999</v>
          </cell>
          <cell r="G4950">
            <v>0</v>
          </cell>
          <cell r="H4950">
            <v>116055555.56999999</v>
          </cell>
          <cell r="I4950">
            <v>0</v>
          </cell>
          <cell r="J4950">
            <v>116055555.56999999</v>
          </cell>
          <cell r="K4950">
            <v>131333849.16</v>
          </cell>
        </row>
        <row r="4951">
          <cell r="F4951">
            <v>92843583.980000004</v>
          </cell>
          <cell r="G4951">
            <v>0</v>
          </cell>
          <cell r="H4951">
            <v>92843583.980000004</v>
          </cell>
          <cell r="I4951">
            <v>0</v>
          </cell>
          <cell r="J4951">
            <v>92843583.980000004</v>
          </cell>
          <cell r="K4951">
            <v>257613232.68000001</v>
          </cell>
        </row>
        <row r="4952">
          <cell r="F4952">
            <v>3906570989.3899999</v>
          </cell>
          <cell r="G4952">
            <v>0</v>
          </cell>
          <cell r="H4952">
            <v>3906570989.3899999</v>
          </cell>
          <cell r="I4952">
            <v>0</v>
          </cell>
          <cell r="J4952">
            <v>3906570989.3899999</v>
          </cell>
          <cell r="K4952">
            <v>6835407197.0299997</v>
          </cell>
        </row>
        <row r="4953">
          <cell r="F4953">
            <v>759399478.90999997</v>
          </cell>
          <cell r="G4953">
            <v>0</v>
          </cell>
          <cell r="H4953">
            <v>759399478.90999997</v>
          </cell>
          <cell r="I4953">
            <v>0</v>
          </cell>
          <cell r="J4953">
            <v>759399478.90999997</v>
          </cell>
          <cell r="K4953">
            <v>283365964.18000001</v>
          </cell>
        </row>
        <row r="4954">
          <cell r="F4954">
            <v>244500</v>
          </cell>
          <cell r="G4954">
            <v>0</v>
          </cell>
          <cell r="H4954">
            <v>244500</v>
          </cell>
          <cell r="I4954">
            <v>0</v>
          </cell>
          <cell r="J4954">
            <v>244500</v>
          </cell>
          <cell r="K4954">
            <v>2048540.91</v>
          </cell>
        </row>
        <row r="4955">
          <cell r="F4955">
            <v>0</v>
          </cell>
          <cell r="G4955">
            <v>0</v>
          </cell>
          <cell r="H4955">
            <v>0</v>
          </cell>
          <cell r="I4955">
            <v>0</v>
          </cell>
          <cell r="J4955">
            <v>0</v>
          </cell>
          <cell r="K4955">
            <v>0</v>
          </cell>
        </row>
        <row r="4956">
          <cell r="F4956">
            <v>450500</v>
          </cell>
          <cell r="G4956">
            <v>0</v>
          </cell>
          <cell r="H4956">
            <v>450500</v>
          </cell>
          <cell r="I4956">
            <v>0</v>
          </cell>
          <cell r="J4956">
            <v>450500</v>
          </cell>
          <cell r="K4956">
            <v>144057.20000000001</v>
          </cell>
        </row>
        <row r="4957">
          <cell r="F4957">
            <v>47928095.75</v>
          </cell>
          <cell r="G4957">
            <v>0</v>
          </cell>
          <cell r="H4957">
            <v>47928095.75</v>
          </cell>
          <cell r="I4957">
            <v>0</v>
          </cell>
          <cell r="J4957">
            <v>47928095.75</v>
          </cell>
          <cell r="K4957">
            <v>66880800.270000003</v>
          </cell>
        </row>
        <row r="4958">
          <cell r="F4958">
            <v>4923492703.6000004</v>
          </cell>
          <cell r="G4958">
            <v>0</v>
          </cell>
          <cell r="H4958">
            <v>4923492703.6000004</v>
          </cell>
          <cell r="I4958">
            <v>0</v>
          </cell>
          <cell r="J4958">
            <v>4923492703.6000004</v>
          </cell>
          <cell r="K4958">
            <v>7576793641.4300003</v>
          </cell>
        </row>
        <row r="4959">
          <cell r="F4959">
            <v>5385413401.1700001</v>
          </cell>
          <cell r="G4959">
            <v>0</v>
          </cell>
          <cell r="H4959">
            <v>5385413401.1700001</v>
          </cell>
          <cell r="I4959">
            <v>0</v>
          </cell>
          <cell r="J4959">
            <v>5385413401.1700001</v>
          </cell>
          <cell r="K4959">
            <v>8384054878.8900003</v>
          </cell>
        </row>
        <row r="4961">
          <cell r="F4961">
            <v>28437733.43</v>
          </cell>
          <cell r="G4961">
            <v>0</v>
          </cell>
          <cell r="H4961">
            <v>28437733.43</v>
          </cell>
          <cell r="I4961">
            <v>0</v>
          </cell>
          <cell r="J4961">
            <v>28437733.43</v>
          </cell>
          <cell r="K4961">
            <v>44620414.859999999</v>
          </cell>
        </row>
        <row r="4962">
          <cell r="F4962">
            <v>1600</v>
          </cell>
          <cell r="G4962">
            <v>0</v>
          </cell>
          <cell r="H4962">
            <v>1600</v>
          </cell>
          <cell r="I4962">
            <v>0</v>
          </cell>
          <cell r="J4962">
            <v>1600</v>
          </cell>
          <cell r="K4962">
            <v>1000</v>
          </cell>
        </row>
        <row r="4963">
          <cell r="F4963">
            <v>3432250.02</v>
          </cell>
          <cell r="G4963">
            <v>0</v>
          </cell>
          <cell r="H4963">
            <v>3432250.02</v>
          </cell>
          <cell r="I4963">
            <v>0</v>
          </cell>
          <cell r="J4963">
            <v>3432250.02</v>
          </cell>
          <cell r="K4963">
            <v>6516673.4000000004</v>
          </cell>
        </row>
        <row r="4964">
          <cell r="F4964">
            <v>21559671.300000001</v>
          </cell>
          <cell r="G4964">
            <v>0</v>
          </cell>
          <cell r="H4964">
            <v>21559671.300000001</v>
          </cell>
          <cell r="I4964">
            <v>0</v>
          </cell>
          <cell r="J4964">
            <v>21559671.300000001</v>
          </cell>
          <cell r="K4964">
            <v>21897459.829999998</v>
          </cell>
        </row>
        <row r="4965">
          <cell r="F4965">
            <v>53431254.75</v>
          </cell>
          <cell r="G4965">
            <v>0</v>
          </cell>
          <cell r="H4965">
            <v>53431254.75</v>
          </cell>
          <cell r="I4965">
            <v>0</v>
          </cell>
          <cell r="J4965">
            <v>53431254.75</v>
          </cell>
          <cell r="K4965">
            <v>73035548.090000004</v>
          </cell>
        </row>
        <row r="4966">
          <cell r="F4966">
            <v>53431254.75</v>
          </cell>
          <cell r="G4966">
            <v>0</v>
          </cell>
          <cell r="H4966">
            <v>53431254.75</v>
          </cell>
          <cell r="I4966">
            <v>0</v>
          </cell>
          <cell r="J4966">
            <v>53431254.75</v>
          </cell>
          <cell r="K4966">
            <v>73035548.090000004</v>
          </cell>
        </row>
        <row r="4968">
          <cell r="F4968">
            <v>4660164.1100000003</v>
          </cell>
          <cell r="G4968">
            <v>0</v>
          </cell>
          <cell r="H4968">
            <v>4660164.1100000003</v>
          </cell>
          <cell r="I4968">
            <v>0</v>
          </cell>
          <cell r="J4968">
            <v>4660164.1100000003</v>
          </cell>
          <cell r="K4968">
            <v>4153818.74</v>
          </cell>
        </row>
        <row r="4969">
          <cell r="F4969">
            <v>4660164.1100000003</v>
          </cell>
          <cell r="G4969">
            <v>0</v>
          </cell>
          <cell r="H4969">
            <v>4660164.1100000003</v>
          </cell>
          <cell r="I4969">
            <v>0</v>
          </cell>
          <cell r="J4969">
            <v>4660164.1100000003</v>
          </cell>
          <cell r="K4969">
            <v>4153818.74</v>
          </cell>
        </row>
        <row r="4970">
          <cell r="F4970">
            <v>333888072.63999999</v>
          </cell>
          <cell r="G4970">
            <v>0</v>
          </cell>
          <cell r="H4970">
            <v>333888072.63999999</v>
          </cell>
          <cell r="I4970">
            <v>0</v>
          </cell>
          <cell r="J4970">
            <v>333888072.63999999</v>
          </cell>
          <cell r="K4970">
            <v>393052539</v>
          </cell>
        </row>
        <row r="4971">
          <cell r="F4971">
            <v>0</v>
          </cell>
          <cell r="G4971">
            <v>0</v>
          </cell>
          <cell r="H4971">
            <v>0</v>
          </cell>
          <cell r="I4971">
            <v>0</v>
          </cell>
          <cell r="J4971">
            <v>0</v>
          </cell>
          <cell r="K4971">
            <v>0</v>
          </cell>
        </row>
        <row r="4972">
          <cell r="F4972">
            <v>338018657.57999998</v>
          </cell>
          <cell r="G4972">
            <v>0</v>
          </cell>
          <cell r="H4972">
            <v>338018657.57999998</v>
          </cell>
          <cell r="I4972">
            <v>0</v>
          </cell>
          <cell r="J4972">
            <v>338018657.57999998</v>
          </cell>
          <cell r="K4972">
            <v>303321766.06999999</v>
          </cell>
        </row>
        <row r="4973">
          <cell r="F4973">
            <v>-154073.23000000001</v>
          </cell>
          <cell r="G4973">
            <v>0</v>
          </cell>
          <cell r="H4973">
            <v>-154073.23000000001</v>
          </cell>
          <cell r="I4973">
            <v>0</v>
          </cell>
          <cell r="J4973">
            <v>-154073.23000000001</v>
          </cell>
          <cell r="K4973">
            <v>-1880207.55</v>
          </cell>
        </row>
        <row r="4974">
          <cell r="F4974">
            <v>671752656.99000001</v>
          </cell>
          <cell r="G4974">
            <v>0</v>
          </cell>
          <cell r="H4974">
            <v>671752656.99000001</v>
          </cell>
          <cell r="I4974">
            <v>0</v>
          </cell>
          <cell r="J4974">
            <v>671752656.99000001</v>
          </cell>
          <cell r="K4974">
            <v>694494097.51999998</v>
          </cell>
        </row>
        <row r="4975">
          <cell r="F4975">
            <v>676412821.0999999</v>
          </cell>
          <cell r="G4975">
            <v>0</v>
          </cell>
          <cell r="H4975">
            <v>676412821.0999999</v>
          </cell>
          <cell r="I4975">
            <v>0</v>
          </cell>
          <cell r="J4975">
            <v>676412821.0999999</v>
          </cell>
          <cell r="K4975">
            <v>698647916.25999999</v>
          </cell>
        </row>
        <row r="4977">
          <cell r="F4977">
            <v>509413989.11000001</v>
          </cell>
          <cell r="G4977">
            <v>0</v>
          </cell>
          <cell r="H4977">
            <v>509413989.11000001</v>
          </cell>
          <cell r="I4977">
            <v>0</v>
          </cell>
          <cell r="J4977">
            <v>509413989.11000001</v>
          </cell>
          <cell r="K4977">
            <v>492352300.13999999</v>
          </cell>
        </row>
        <row r="4978">
          <cell r="F4978">
            <v>72155022.230000004</v>
          </cell>
          <cell r="G4978">
            <v>0</v>
          </cell>
          <cell r="H4978">
            <v>72155022.230000004</v>
          </cell>
          <cell r="I4978">
            <v>0</v>
          </cell>
          <cell r="J4978">
            <v>72155022.230000004</v>
          </cell>
          <cell r="K4978">
            <v>156199563.55000001</v>
          </cell>
        </row>
        <row r="4979">
          <cell r="F4979">
            <v>347600</v>
          </cell>
          <cell r="G4979">
            <v>0</v>
          </cell>
          <cell r="H4979">
            <v>347600</v>
          </cell>
          <cell r="I4979">
            <v>0</v>
          </cell>
          <cell r="J4979">
            <v>347600</v>
          </cell>
          <cell r="K4979">
            <v>199000</v>
          </cell>
        </row>
        <row r="4980">
          <cell r="F4980">
            <v>6466511.25</v>
          </cell>
          <cell r="G4980">
            <v>0</v>
          </cell>
          <cell r="H4980">
            <v>6466511.25</v>
          </cell>
          <cell r="I4980">
            <v>0</v>
          </cell>
          <cell r="J4980">
            <v>6466511.25</v>
          </cell>
          <cell r="K4980">
            <v>5728098.8799999999</v>
          </cell>
        </row>
        <row r="4981">
          <cell r="F4981">
            <v>14964783.76</v>
          </cell>
          <cell r="G4981">
            <v>0</v>
          </cell>
          <cell r="H4981">
            <v>14964783.76</v>
          </cell>
          <cell r="I4981">
            <v>0</v>
          </cell>
          <cell r="J4981">
            <v>14964783.76</v>
          </cell>
          <cell r="K4981">
            <v>24267556.890000001</v>
          </cell>
        </row>
        <row r="4982">
          <cell r="F4982">
            <v>400808</v>
          </cell>
          <cell r="G4982">
            <v>0</v>
          </cell>
          <cell r="H4982">
            <v>400808</v>
          </cell>
          <cell r="I4982">
            <v>0</v>
          </cell>
          <cell r="J4982">
            <v>400808</v>
          </cell>
          <cell r="K4982">
            <v>7847795.0800000001</v>
          </cell>
        </row>
        <row r="4983">
          <cell r="F4983">
            <v>16900</v>
          </cell>
          <cell r="G4983">
            <v>0</v>
          </cell>
          <cell r="H4983">
            <v>16900</v>
          </cell>
          <cell r="I4983">
            <v>0</v>
          </cell>
          <cell r="J4983">
            <v>16900</v>
          </cell>
          <cell r="K4983">
            <v>145780</v>
          </cell>
        </row>
        <row r="4984">
          <cell r="F4984">
            <v>167769208.50999999</v>
          </cell>
          <cell r="G4984">
            <v>0</v>
          </cell>
          <cell r="H4984">
            <v>167769208.50999999</v>
          </cell>
          <cell r="I4984">
            <v>0</v>
          </cell>
          <cell r="J4984">
            <v>167769208.50999999</v>
          </cell>
          <cell r="K4984">
            <v>519662899.68000001</v>
          </cell>
        </row>
        <row r="4985">
          <cell r="F4985">
            <v>771534822.86000001</v>
          </cell>
          <cell r="G4985">
            <v>0</v>
          </cell>
          <cell r="H4985">
            <v>771534822.86000001</v>
          </cell>
          <cell r="I4985">
            <v>0</v>
          </cell>
          <cell r="J4985">
            <v>771534822.86000001</v>
          </cell>
          <cell r="K4985">
            <v>1206402994.22</v>
          </cell>
        </row>
        <row r="4986">
          <cell r="F4986">
            <v>771534822.86000001</v>
          </cell>
          <cell r="G4986">
            <v>0</v>
          </cell>
          <cell r="H4986">
            <v>771534822.86000001</v>
          </cell>
          <cell r="I4986">
            <v>0</v>
          </cell>
          <cell r="J4986">
            <v>771534822.86000001</v>
          </cell>
          <cell r="K4986">
            <v>1206402994.22</v>
          </cell>
        </row>
        <row r="4988">
          <cell r="F4988">
            <v>2355407779.1799998</v>
          </cell>
          <cell r="G4988">
            <v>0</v>
          </cell>
          <cell r="H4988">
            <v>2355407779.1799998</v>
          </cell>
          <cell r="I4988">
            <v>0</v>
          </cell>
          <cell r="J4988">
            <v>2355407779.1799998</v>
          </cell>
          <cell r="K4988">
            <v>2577799933.2600002</v>
          </cell>
        </row>
        <row r="4989">
          <cell r="F4989">
            <v>2355407779.1799998</v>
          </cell>
          <cell r="G4989">
            <v>0</v>
          </cell>
          <cell r="H4989">
            <v>2355407779.1799998</v>
          </cell>
          <cell r="I4989">
            <v>0</v>
          </cell>
          <cell r="J4989">
            <v>2355407779.1799998</v>
          </cell>
          <cell r="K4989">
            <v>2577799933.2600002</v>
          </cell>
        </row>
        <row r="4990">
          <cell r="F4990">
            <v>2355407779.1799998</v>
          </cell>
          <cell r="G4990">
            <v>0</v>
          </cell>
          <cell r="H4990">
            <v>2355407779.1799998</v>
          </cell>
          <cell r="I4990">
            <v>0</v>
          </cell>
          <cell r="J4990">
            <v>2355407779.1799998</v>
          </cell>
          <cell r="K4990">
            <v>2577799933.2600002</v>
          </cell>
        </row>
        <row r="4992">
          <cell r="F4992">
            <v>69645720.140000001</v>
          </cell>
          <cell r="G4992">
            <v>0</v>
          </cell>
          <cell r="H4992">
            <v>69645720.140000001</v>
          </cell>
          <cell r="I4992">
            <v>0</v>
          </cell>
          <cell r="J4992">
            <v>69645720.140000001</v>
          </cell>
          <cell r="K4992">
            <v>304922647.70999998</v>
          </cell>
        </row>
        <row r="4993">
          <cell r="F4993">
            <v>69645720.140000001</v>
          </cell>
          <cell r="G4993">
            <v>0</v>
          </cell>
          <cell r="H4993">
            <v>69645720.140000001</v>
          </cell>
          <cell r="I4993">
            <v>0</v>
          </cell>
          <cell r="J4993">
            <v>69645720.140000001</v>
          </cell>
          <cell r="K4993">
            <v>304922647.70999998</v>
          </cell>
        </row>
        <row r="4994">
          <cell r="F4994">
            <v>69645720.140000001</v>
          </cell>
          <cell r="G4994">
            <v>0</v>
          </cell>
          <cell r="H4994">
            <v>69645720.140000001</v>
          </cell>
          <cell r="I4994">
            <v>0</v>
          </cell>
          <cell r="J4994">
            <v>69645720.140000001</v>
          </cell>
          <cell r="K4994">
            <v>304922647.70999998</v>
          </cell>
        </row>
        <row r="4996">
          <cell r="F4996">
            <v>0</v>
          </cell>
          <cell r="G4996">
            <v>0</v>
          </cell>
          <cell r="H4996">
            <v>0</v>
          </cell>
          <cell r="I4996">
            <v>0</v>
          </cell>
          <cell r="J4996">
            <v>0</v>
          </cell>
          <cell r="K4996">
            <v>0</v>
          </cell>
        </row>
        <row r="4998">
          <cell r="F4998">
            <v>0</v>
          </cell>
          <cell r="G4998">
            <v>0</v>
          </cell>
          <cell r="H4998">
            <v>0</v>
          </cell>
          <cell r="I4998">
            <v>0</v>
          </cell>
          <cell r="J4998">
            <v>0</v>
          </cell>
          <cell r="K4998">
            <v>0</v>
          </cell>
        </row>
        <row r="4999"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</row>
        <row r="5000"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</row>
        <row r="5001">
          <cell r="F5001">
            <v>5671155.2599999998</v>
          </cell>
          <cell r="G5001">
            <v>0</v>
          </cell>
          <cell r="H5001">
            <v>5671155.2599999998</v>
          </cell>
          <cell r="I5001">
            <v>0</v>
          </cell>
          <cell r="J5001">
            <v>5671155.2599999998</v>
          </cell>
          <cell r="K5001">
            <v>4964465.34</v>
          </cell>
        </row>
        <row r="5002">
          <cell r="F5002">
            <v>7354583.4400000004</v>
          </cell>
          <cell r="G5002">
            <v>0</v>
          </cell>
          <cell r="H5002">
            <v>7354583.4400000004</v>
          </cell>
          <cell r="I5002">
            <v>0</v>
          </cell>
          <cell r="J5002">
            <v>7354583.4400000004</v>
          </cell>
          <cell r="K5002">
            <v>2961967.26</v>
          </cell>
        </row>
        <row r="5003">
          <cell r="F5003">
            <v>3673551.38</v>
          </cell>
          <cell r="G5003">
            <v>0</v>
          </cell>
          <cell r="H5003">
            <v>3673551.38</v>
          </cell>
          <cell r="I5003">
            <v>0</v>
          </cell>
          <cell r="J5003">
            <v>3673551.38</v>
          </cell>
          <cell r="K5003">
            <v>4458128.0599999996</v>
          </cell>
        </row>
        <row r="5004">
          <cell r="F5004">
            <v>7506572.29</v>
          </cell>
          <cell r="G5004">
            <v>0</v>
          </cell>
          <cell r="H5004">
            <v>7506572.29</v>
          </cell>
          <cell r="I5004">
            <v>0</v>
          </cell>
          <cell r="J5004">
            <v>7506572.29</v>
          </cell>
          <cell r="K5004">
            <v>57083319.469999999</v>
          </cell>
        </row>
        <row r="5005">
          <cell r="F5005">
            <v>3845041.2</v>
          </cell>
          <cell r="G5005">
            <v>0</v>
          </cell>
          <cell r="H5005">
            <v>3845041.2</v>
          </cell>
          <cell r="I5005">
            <v>0</v>
          </cell>
          <cell r="J5005">
            <v>3845041.2</v>
          </cell>
          <cell r="K5005">
            <v>2522949.42</v>
          </cell>
        </row>
        <row r="5006">
          <cell r="F5006">
            <v>303070.95</v>
          </cell>
          <cell r="G5006">
            <v>0</v>
          </cell>
          <cell r="H5006">
            <v>303070.95</v>
          </cell>
          <cell r="I5006">
            <v>0</v>
          </cell>
          <cell r="J5006">
            <v>303070.95</v>
          </cell>
          <cell r="K5006">
            <v>587250.82999999996</v>
          </cell>
        </row>
        <row r="5007">
          <cell r="F5007">
            <v>1255569.4099999999</v>
          </cell>
          <cell r="G5007">
            <v>0</v>
          </cell>
          <cell r="H5007">
            <v>1255569.4099999999</v>
          </cell>
          <cell r="I5007">
            <v>0</v>
          </cell>
          <cell r="J5007">
            <v>1255569.4099999999</v>
          </cell>
          <cell r="K5007">
            <v>69993.460000000006</v>
          </cell>
        </row>
        <row r="5008">
          <cell r="F5008">
            <v>7806646.5800000001</v>
          </cell>
          <cell r="G5008">
            <v>0</v>
          </cell>
          <cell r="H5008">
            <v>7806646.5800000001</v>
          </cell>
          <cell r="I5008">
            <v>0</v>
          </cell>
          <cell r="J5008">
            <v>7806646.5800000001</v>
          </cell>
          <cell r="K5008">
            <v>8419043.4700000007</v>
          </cell>
        </row>
        <row r="5009">
          <cell r="F5009">
            <v>3342808.46</v>
          </cell>
          <cell r="G5009">
            <v>0</v>
          </cell>
          <cell r="H5009">
            <v>3342808.46</v>
          </cell>
          <cell r="I5009">
            <v>0</v>
          </cell>
          <cell r="J5009">
            <v>3342808.46</v>
          </cell>
          <cell r="K5009">
            <v>2602593.27</v>
          </cell>
        </row>
        <row r="5010">
          <cell r="F5010">
            <v>1514423.14</v>
          </cell>
          <cell r="G5010">
            <v>0</v>
          </cell>
          <cell r="H5010">
            <v>1514423.14</v>
          </cell>
          <cell r="I5010">
            <v>0</v>
          </cell>
          <cell r="J5010">
            <v>1514423.14</v>
          </cell>
          <cell r="K5010">
            <v>454211.26</v>
          </cell>
        </row>
        <row r="5011">
          <cell r="F5011">
            <v>614785.28000000003</v>
          </cell>
          <cell r="G5011">
            <v>0</v>
          </cell>
          <cell r="H5011">
            <v>614785.28000000003</v>
          </cell>
          <cell r="I5011">
            <v>0</v>
          </cell>
          <cell r="J5011">
            <v>614785.28000000003</v>
          </cell>
          <cell r="K5011">
            <v>1147999.3700000001</v>
          </cell>
        </row>
        <row r="5012">
          <cell r="F5012">
            <v>624483.11</v>
          </cell>
          <cell r="G5012">
            <v>0</v>
          </cell>
          <cell r="H5012">
            <v>624483.11</v>
          </cell>
          <cell r="I5012">
            <v>0</v>
          </cell>
          <cell r="J5012">
            <v>624483.11</v>
          </cell>
          <cell r="K5012">
            <v>71946.75</v>
          </cell>
        </row>
        <row r="5013"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4661248.1399999997</v>
          </cell>
        </row>
        <row r="5014">
          <cell r="F5014">
            <v>3105843.98</v>
          </cell>
          <cell r="G5014">
            <v>0</v>
          </cell>
          <cell r="H5014">
            <v>3105843.98</v>
          </cell>
          <cell r="I5014">
            <v>0</v>
          </cell>
          <cell r="J5014">
            <v>3105843.98</v>
          </cell>
          <cell r="K5014">
            <v>6149938.1600000001</v>
          </cell>
        </row>
        <row r="5015">
          <cell r="F5015">
            <v>30083.63</v>
          </cell>
          <cell r="G5015">
            <v>0</v>
          </cell>
          <cell r="H5015">
            <v>30083.63</v>
          </cell>
          <cell r="I5015">
            <v>0</v>
          </cell>
          <cell r="J5015">
            <v>30083.63</v>
          </cell>
          <cell r="K5015">
            <v>-11062300.68</v>
          </cell>
        </row>
        <row r="5016">
          <cell r="F5016">
            <v>22990.5</v>
          </cell>
          <cell r="G5016">
            <v>0</v>
          </cell>
          <cell r="H5016">
            <v>22990.5</v>
          </cell>
          <cell r="I5016">
            <v>0</v>
          </cell>
          <cell r="J5016">
            <v>22990.5</v>
          </cell>
          <cell r="K5016">
            <v>3231293.77</v>
          </cell>
        </row>
        <row r="5017">
          <cell r="F5017">
            <v>46671608.609999999</v>
          </cell>
          <cell r="G5017">
            <v>0</v>
          </cell>
          <cell r="H5017">
            <v>46671608.609999999</v>
          </cell>
          <cell r="I5017">
            <v>0</v>
          </cell>
          <cell r="J5017">
            <v>46671608.609999999</v>
          </cell>
          <cell r="K5017">
            <v>88324047.349999979</v>
          </cell>
        </row>
        <row r="5018"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  <cell r="K5018">
            <v>0</v>
          </cell>
        </row>
        <row r="5019"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  <cell r="K5019">
            <v>0</v>
          </cell>
        </row>
        <row r="5020"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1194908749.97</v>
          </cell>
        </row>
        <row r="5021"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</row>
        <row r="5022">
          <cell r="F5022">
            <v>-35337368</v>
          </cell>
          <cell r="G5022">
            <v>0</v>
          </cell>
          <cell r="H5022">
            <v>-35337368</v>
          </cell>
          <cell r="I5022">
            <v>0</v>
          </cell>
          <cell r="J5022">
            <v>-35337368</v>
          </cell>
          <cell r="K5022">
            <v>-41779204</v>
          </cell>
        </row>
        <row r="5023">
          <cell r="F5023">
            <v>6224667.3700000001</v>
          </cell>
          <cell r="G5023">
            <v>0</v>
          </cell>
          <cell r="H5023">
            <v>6224667.3700000001</v>
          </cell>
          <cell r="I5023">
            <v>0</v>
          </cell>
          <cell r="J5023">
            <v>6224667.3700000001</v>
          </cell>
          <cell r="K5023">
            <v>924049.59</v>
          </cell>
        </row>
        <row r="5024">
          <cell r="F5024">
            <v>130765386.53</v>
          </cell>
          <cell r="G5024">
            <v>0</v>
          </cell>
          <cell r="H5024">
            <v>130765386.53</v>
          </cell>
          <cell r="I5024">
            <v>0</v>
          </cell>
          <cell r="J5024">
            <v>130765386.53</v>
          </cell>
          <cell r="K5024">
            <v>61068381.060000002</v>
          </cell>
        </row>
        <row r="5025">
          <cell r="F5025">
            <v>21560439.140000001</v>
          </cell>
          <cell r="G5025">
            <v>0</v>
          </cell>
          <cell r="H5025">
            <v>21560439.140000001</v>
          </cell>
          <cell r="I5025">
            <v>0</v>
          </cell>
          <cell r="J5025">
            <v>21560439.140000001</v>
          </cell>
          <cell r="K5025">
            <v>15854676.470000001</v>
          </cell>
        </row>
        <row r="5026">
          <cell r="F5026">
            <v>542852.85</v>
          </cell>
          <cell r="G5026">
            <v>0</v>
          </cell>
          <cell r="H5026">
            <v>542852.85</v>
          </cell>
          <cell r="I5026">
            <v>0</v>
          </cell>
          <cell r="J5026">
            <v>542852.85</v>
          </cell>
          <cell r="K5026">
            <v>270240</v>
          </cell>
        </row>
        <row r="5027">
          <cell r="F5027">
            <v>2699979.71</v>
          </cell>
          <cell r="G5027">
            <v>0</v>
          </cell>
          <cell r="H5027">
            <v>2699979.71</v>
          </cell>
          <cell r="I5027">
            <v>0</v>
          </cell>
          <cell r="J5027">
            <v>2699979.71</v>
          </cell>
          <cell r="K5027">
            <v>39908472.93</v>
          </cell>
        </row>
        <row r="5028">
          <cell r="F5028">
            <v>6761519.8600000003</v>
          </cell>
          <cell r="G5028">
            <v>0</v>
          </cell>
          <cell r="H5028">
            <v>6761519.8600000003</v>
          </cell>
          <cell r="I5028">
            <v>0</v>
          </cell>
          <cell r="J5028">
            <v>6761519.8600000003</v>
          </cell>
          <cell r="K5028">
            <v>10555796.66</v>
          </cell>
        </row>
        <row r="5029">
          <cell r="F5029">
            <v>3133912.33</v>
          </cell>
          <cell r="G5029">
            <v>0</v>
          </cell>
          <cell r="H5029">
            <v>3133912.33</v>
          </cell>
          <cell r="I5029">
            <v>0</v>
          </cell>
          <cell r="J5029">
            <v>3133912.33</v>
          </cell>
          <cell r="K5029">
            <v>23134518.75</v>
          </cell>
        </row>
        <row r="5030">
          <cell r="F5030">
            <v>58605381.969999999</v>
          </cell>
          <cell r="G5030">
            <v>0</v>
          </cell>
          <cell r="H5030">
            <v>58605381.969999999</v>
          </cell>
          <cell r="I5030">
            <v>0</v>
          </cell>
          <cell r="J5030">
            <v>58605381.969999999</v>
          </cell>
          <cell r="K5030">
            <v>136889512.22</v>
          </cell>
        </row>
        <row r="5031">
          <cell r="F5031">
            <v>54693.47</v>
          </cell>
          <cell r="G5031">
            <v>0</v>
          </cell>
          <cell r="H5031">
            <v>54693.47</v>
          </cell>
          <cell r="I5031">
            <v>0</v>
          </cell>
          <cell r="J5031">
            <v>54693.47</v>
          </cell>
          <cell r="K5031">
            <v>39738811.859999999</v>
          </cell>
        </row>
        <row r="5032">
          <cell r="F5032">
            <v>103168312.36</v>
          </cell>
          <cell r="G5032">
            <v>0</v>
          </cell>
          <cell r="H5032">
            <v>103168312.36</v>
          </cell>
          <cell r="I5032">
            <v>0</v>
          </cell>
          <cell r="J5032">
            <v>103168312.36</v>
          </cell>
          <cell r="K5032">
            <v>176968231.87</v>
          </cell>
        </row>
        <row r="5033">
          <cell r="F5033">
            <v>-18195722.02</v>
          </cell>
          <cell r="G5033">
            <v>0</v>
          </cell>
          <cell r="H5033">
            <v>-18195722.02</v>
          </cell>
          <cell r="I5033">
            <v>0</v>
          </cell>
          <cell r="J5033">
            <v>-18195722.02</v>
          </cell>
          <cell r="K5033">
            <v>-24154372.309999999</v>
          </cell>
        </row>
        <row r="5034">
          <cell r="F5034">
            <v>388305682.11000001</v>
          </cell>
          <cell r="G5034">
            <v>0</v>
          </cell>
          <cell r="H5034">
            <v>388305682.11000001</v>
          </cell>
          <cell r="I5034">
            <v>0</v>
          </cell>
          <cell r="J5034">
            <v>388305682.11000001</v>
          </cell>
          <cell r="K5034">
            <v>0.48</v>
          </cell>
        </row>
        <row r="5035">
          <cell r="F5035">
            <v>88890</v>
          </cell>
          <cell r="G5035">
            <v>0</v>
          </cell>
          <cell r="H5035">
            <v>88890</v>
          </cell>
          <cell r="I5035">
            <v>0</v>
          </cell>
          <cell r="J5035">
            <v>88890</v>
          </cell>
          <cell r="K5035">
            <v>71660.350000000006</v>
          </cell>
        </row>
        <row r="5036">
          <cell r="F5036">
            <v>41221109.810000002</v>
          </cell>
          <cell r="G5036">
            <v>0</v>
          </cell>
          <cell r="H5036">
            <v>41221109.810000002</v>
          </cell>
          <cell r="I5036">
            <v>0</v>
          </cell>
          <cell r="J5036">
            <v>41221109.810000002</v>
          </cell>
          <cell r="K5036">
            <v>73023483.700000003</v>
          </cell>
        </row>
        <row r="5037">
          <cell r="F5037">
            <v>43889230.469999999</v>
          </cell>
          <cell r="G5037">
            <v>0</v>
          </cell>
          <cell r="H5037">
            <v>43889230.469999999</v>
          </cell>
          <cell r="I5037">
            <v>0</v>
          </cell>
          <cell r="J5037">
            <v>43889230.469999999</v>
          </cell>
          <cell r="K5037">
            <v>2738433.75</v>
          </cell>
        </row>
        <row r="5038">
          <cell r="F5038">
            <v>695816557.75</v>
          </cell>
          <cell r="G5038">
            <v>0</v>
          </cell>
          <cell r="H5038">
            <v>695816557.75</v>
          </cell>
          <cell r="I5038">
            <v>0</v>
          </cell>
          <cell r="J5038">
            <v>695816557.75</v>
          </cell>
          <cell r="K5038">
            <v>-0.19</v>
          </cell>
        </row>
        <row r="5039">
          <cell r="F5039">
            <v>33002245.199999999</v>
          </cell>
          <cell r="G5039">
            <v>0</v>
          </cell>
          <cell r="H5039">
            <v>33002245.199999999</v>
          </cell>
          <cell r="I5039">
            <v>0</v>
          </cell>
          <cell r="J5039">
            <v>33002245.199999999</v>
          </cell>
          <cell r="K5039">
            <v>-1193692047.4000001</v>
          </cell>
        </row>
        <row r="5040">
          <cell r="F5040">
            <v>247978803.90000001</v>
          </cell>
          <cell r="G5040">
            <v>0</v>
          </cell>
          <cell r="H5040">
            <v>247978803.90000001</v>
          </cell>
          <cell r="I5040">
            <v>0</v>
          </cell>
          <cell r="J5040">
            <v>247978803.90000001</v>
          </cell>
          <cell r="K5040">
            <v>74087183.280000001</v>
          </cell>
        </row>
        <row r="5041">
          <cell r="F5041">
            <v>4690690.13</v>
          </cell>
          <cell r="G5041">
            <v>0</v>
          </cell>
          <cell r="H5041">
            <v>4690690.13</v>
          </cell>
          <cell r="I5041">
            <v>0</v>
          </cell>
          <cell r="J5041">
            <v>4690690.13</v>
          </cell>
          <cell r="K5041">
            <v>-0.27</v>
          </cell>
        </row>
        <row r="5042">
          <cell r="F5042">
            <v>11317465.630000001</v>
          </cell>
          <cell r="G5042">
            <v>0</v>
          </cell>
          <cell r="H5042">
            <v>11317465.630000001</v>
          </cell>
          <cell r="I5042">
            <v>0</v>
          </cell>
          <cell r="J5042">
            <v>11317465.630000001</v>
          </cell>
          <cell r="K5042">
            <v>259989380.75999999</v>
          </cell>
        </row>
        <row r="5043">
          <cell r="F5043">
            <v>35500</v>
          </cell>
          <cell r="G5043">
            <v>0</v>
          </cell>
          <cell r="H5043">
            <v>35500</v>
          </cell>
          <cell r="I5043">
            <v>0</v>
          </cell>
          <cell r="J5043">
            <v>35500</v>
          </cell>
          <cell r="K5043">
            <v>68251.67</v>
          </cell>
        </row>
        <row r="5044">
          <cell r="F5044">
            <v>20000</v>
          </cell>
          <cell r="G5044">
            <v>0</v>
          </cell>
          <cell r="H5044">
            <v>20000</v>
          </cell>
          <cell r="I5044">
            <v>0</v>
          </cell>
          <cell r="J5044">
            <v>20000</v>
          </cell>
          <cell r="K5044">
            <v>7425</v>
          </cell>
        </row>
        <row r="5045">
          <cell r="F5045">
            <v>19818.91</v>
          </cell>
          <cell r="G5045">
            <v>0</v>
          </cell>
          <cell r="H5045">
            <v>19818.91</v>
          </cell>
          <cell r="I5045">
            <v>0</v>
          </cell>
          <cell r="J5045">
            <v>19818.91</v>
          </cell>
          <cell r="K5045">
            <v>51288.39</v>
          </cell>
        </row>
        <row r="5046">
          <cell r="F5046">
            <v>1439385</v>
          </cell>
          <cell r="G5046">
            <v>0</v>
          </cell>
          <cell r="H5046">
            <v>1439385</v>
          </cell>
          <cell r="I5046">
            <v>0</v>
          </cell>
          <cell r="J5046">
            <v>1439385</v>
          </cell>
          <cell r="K5046">
            <v>1061750</v>
          </cell>
        </row>
        <row r="5047">
          <cell r="F5047">
            <v>387471.19</v>
          </cell>
          <cell r="G5047">
            <v>0</v>
          </cell>
          <cell r="H5047">
            <v>387471.19</v>
          </cell>
          <cell r="I5047">
            <v>0</v>
          </cell>
          <cell r="J5047">
            <v>387471.19</v>
          </cell>
          <cell r="K5047">
            <v>-31920</v>
          </cell>
        </row>
        <row r="5048">
          <cell r="F5048">
            <v>42861222.640000001</v>
          </cell>
          <cell r="G5048">
            <v>0</v>
          </cell>
          <cell r="H5048">
            <v>42861222.640000001</v>
          </cell>
          <cell r="I5048">
            <v>0</v>
          </cell>
          <cell r="J5048">
            <v>42861222.640000001</v>
          </cell>
          <cell r="K5048">
            <v>0</v>
          </cell>
        </row>
        <row r="5049">
          <cell r="F5049">
            <v>29718633.260000002</v>
          </cell>
          <cell r="G5049">
            <v>0</v>
          </cell>
          <cell r="H5049">
            <v>29718633.260000002</v>
          </cell>
          <cell r="I5049">
            <v>0</v>
          </cell>
          <cell r="J5049">
            <v>29718633.260000002</v>
          </cell>
          <cell r="K5049">
            <v>0</v>
          </cell>
        </row>
        <row r="5050"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  <cell r="K5050">
            <v>0</v>
          </cell>
        </row>
        <row r="5051">
          <cell r="F5051">
            <v>260358598.99000001</v>
          </cell>
          <cell r="G5051">
            <v>0</v>
          </cell>
          <cell r="H5051">
            <v>260358598.99000001</v>
          </cell>
          <cell r="I5051">
            <v>0</v>
          </cell>
          <cell r="J5051">
            <v>260358598.99000001</v>
          </cell>
          <cell r="K5051">
            <v>0</v>
          </cell>
        </row>
        <row r="5052">
          <cell r="F5052">
            <v>1149561.97</v>
          </cell>
          <cell r="G5052">
            <v>0</v>
          </cell>
          <cell r="H5052">
            <v>1149561.97</v>
          </cell>
          <cell r="I5052">
            <v>0</v>
          </cell>
          <cell r="J5052">
            <v>1149561.97</v>
          </cell>
          <cell r="K5052">
            <v>0</v>
          </cell>
        </row>
        <row r="5053">
          <cell r="F5053">
            <v>457041074.55000001</v>
          </cell>
          <cell r="G5053">
            <v>0</v>
          </cell>
          <cell r="H5053">
            <v>457041074.55000001</v>
          </cell>
          <cell r="I5053">
            <v>0</v>
          </cell>
          <cell r="J5053">
            <v>457041074.55000001</v>
          </cell>
          <cell r="K5053">
            <v>0.46</v>
          </cell>
        </row>
        <row r="5054">
          <cell r="F5054">
            <v>166666.68</v>
          </cell>
          <cell r="G5054">
            <v>0</v>
          </cell>
          <cell r="H5054">
            <v>166666.68</v>
          </cell>
          <cell r="I5054">
            <v>0</v>
          </cell>
          <cell r="J5054">
            <v>166666.68</v>
          </cell>
          <cell r="K5054">
            <v>225722.23999999999</v>
          </cell>
        </row>
        <row r="5055">
          <cell r="F5055">
            <v>2539492663.7600007</v>
          </cell>
          <cell r="G5055">
            <v>0</v>
          </cell>
          <cell r="H5055">
            <v>2539492663.7600007</v>
          </cell>
          <cell r="I5055">
            <v>0</v>
          </cell>
          <cell r="J5055">
            <v>2539492663.7600007</v>
          </cell>
          <cell r="K5055">
            <v>851888477.28999996</v>
          </cell>
        </row>
        <row r="5056">
          <cell r="F5056">
            <v>2586164272.3700004</v>
          </cell>
          <cell r="G5056">
            <v>0</v>
          </cell>
          <cell r="H5056">
            <v>2586164272.3700004</v>
          </cell>
          <cell r="I5056">
            <v>0</v>
          </cell>
          <cell r="J5056">
            <v>2586164272.3700004</v>
          </cell>
          <cell r="K5056">
            <v>940212524.63999987</v>
          </cell>
        </row>
        <row r="5058"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  <cell r="K5058">
            <v>0</v>
          </cell>
        </row>
        <row r="5059"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  <cell r="K5059">
            <v>0</v>
          </cell>
        </row>
        <row r="5060"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  <cell r="K5060">
            <v>0</v>
          </cell>
        </row>
        <row r="5061"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</row>
        <row r="5062"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</row>
        <row r="5063"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</row>
        <row r="5064"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</row>
        <row r="5065"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</row>
        <row r="5066"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  <cell r="K5066">
            <v>0</v>
          </cell>
        </row>
        <row r="5067"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</row>
        <row r="5068"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  <cell r="K5068">
            <v>0</v>
          </cell>
        </row>
        <row r="5069">
          <cell r="F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</row>
        <row r="5070"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</row>
        <row r="5071">
          <cell r="F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</row>
        <row r="5072">
          <cell r="F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  <cell r="K5072">
            <v>0</v>
          </cell>
        </row>
        <row r="5073"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</row>
        <row r="5074"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</row>
        <row r="5075"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  <cell r="K5075">
            <v>0</v>
          </cell>
        </row>
        <row r="5076"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</row>
        <row r="5077"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</row>
        <row r="5078"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</row>
        <row r="5079"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</row>
        <row r="5080"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</row>
        <row r="5081">
          <cell r="F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</row>
        <row r="5082"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  <cell r="K5082">
            <v>0</v>
          </cell>
        </row>
        <row r="5083">
          <cell r="F5083">
            <v>0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  <cell r="K5083">
            <v>0</v>
          </cell>
        </row>
        <row r="5084"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  <cell r="K5084">
            <v>0</v>
          </cell>
        </row>
        <row r="5085"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</row>
        <row r="5086">
          <cell r="F5086">
            <v>1772582.18</v>
          </cell>
          <cell r="G5086">
            <v>0</v>
          </cell>
          <cell r="H5086">
            <v>1772582.18</v>
          </cell>
          <cell r="I5086">
            <v>0</v>
          </cell>
          <cell r="J5086">
            <v>1772582.18</v>
          </cell>
          <cell r="K5086">
            <v>1790625.91</v>
          </cell>
        </row>
        <row r="5087">
          <cell r="F5087">
            <v>7255499.0599999996</v>
          </cell>
          <cell r="G5087">
            <v>0</v>
          </cell>
          <cell r="H5087">
            <v>7255499.0599999996</v>
          </cell>
          <cell r="I5087">
            <v>0</v>
          </cell>
          <cell r="J5087">
            <v>7255499.0599999996</v>
          </cell>
          <cell r="K5087">
            <v>7632811.2400000002</v>
          </cell>
        </row>
        <row r="5088"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960135.37</v>
          </cell>
        </row>
        <row r="5089">
          <cell r="F5089">
            <v>995808.94</v>
          </cell>
          <cell r="G5089">
            <v>0</v>
          </cell>
          <cell r="H5089">
            <v>995808.94</v>
          </cell>
          <cell r="I5089">
            <v>0</v>
          </cell>
          <cell r="J5089">
            <v>995808.94</v>
          </cell>
          <cell r="K5089">
            <v>1406679.7</v>
          </cell>
        </row>
        <row r="5090">
          <cell r="F5090">
            <v>951411.83</v>
          </cell>
          <cell r="G5090">
            <v>0</v>
          </cell>
          <cell r="H5090">
            <v>951411.83</v>
          </cell>
          <cell r="I5090">
            <v>0</v>
          </cell>
          <cell r="J5090">
            <v>951411.83</v>
          </cell>
          <cell r="K5090">
            <v>1006685.87</v>
          </cell>
        </row>
        <row r="5091">
          <cell r="F5091">
            <v>313570.24</v>
          </cell>
          <cell r="G5091">
            <v>0</v>
          </cell>
          <cell r="H5091">
            <v>313570.24</v>
          </cell>
          <cell r="I5091">
            <v>0</v>
          </cell>
          <cell r="J5091">
            <v>313570.24</v>
          </cell>
          <cell r="K5091">
            <v>460757.04</v>
          </cell>
        </row>
        <row r="5092">
          <cell r="F5092">
            <v>115751.03</v>
          </cell>
          <cell r="G5092">
            <v>0</v>
          </cell>
          <cell r="H5092">
            <v>115751.03</v>
          </cell>
          <cell r="I5092">
            <v>0</v>
          </cell>
          <cell r="J5092">
            <v>115751.03</v>
          </cell>
          <cell r="K5092">
            <v>122475.8</v>
          </cell>
        </row>
        <row r="5093">
          <cell r="F5093">
            <v>2578368.4900000002</v>
          </cell>
          <cell r="G5093">
            <v>0</v>
          </cell>
          <cell r="H5093">
            <v>2578368.4900000002</v>
          </cell>
          <cell r="I5093">
            <v>0</v>
          </cell>
          <cell r="J5093">
            <v>2578368.4900000002</v>
          </cell>
          <cell r="K5093">
            <v>2481980.2400000002</v>
          </cell>
        </row>
        <row r="5094">
          <cell r="F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392671.6</v>
          </cell>
        </row>
        <row r="5095">
          <cell r="F5095">
            <v>8788212.2300000004</v>
          </cell>
          <cell r="G5095">
            <v>0</v>
          </cell>
          <cell r="H5095">
            <v>8788212.2300000004</v>
          </cell>
          <cell r="I5095">
            <v>0</v>
          </cell>
          <cell r="J5095">
            <v>8788212.2300000004</v>
          </cell>
          <cell r="K5095">
            <v>1716306.89</v>
          </cell>
        </row>
        <row r="5096">
          <cell r="F5096">
            <v>209046.83</v>
          </cell>
          <cell r="G5096">
            <v>0</v>
          </cell>
          <cell r="H5096">
            <v>209046.83</v>
          </cell>
          <cell r="I5096">
            <v>0</v>
          </cell>
          <cell r="J5096">
            <v>209046.83</v>
          </cell>
          <cell r="K5096">
            <v>55072.79</v>
          </cell>
        </row>
        <row r="5097">
          <cell r="F5097">
            <v>608265.44999999995</v>
          </cell>
          <cell r="G5097">
            <v>0</v>
          </cell>
          <cell r="H5097">
            <v>608265.44999999995</v>
          </cell>
          <cell r="I5097">
            <v>0</v>
          </cell>
          <cell r="J5097">
            <v>608265.44999999995</v>
          </cell>
          <cell r="K5097">
            <v>639228.30000000005</v>
          </cell>
        </row>
        <row r="5098">
          <cell r="F5098">
            <v>792461.48</v>
          </cell>
          <cell r="G5098">
            <v>0</v>
          </cell>
          <cell r="H5098">
            <v>792461.48</v>
          </cell>
          <cell r="I5098">
            <v>0</v>
          </cell>
          <cell r="J5098">
            <v>792461.48</v>
          </cell>
          <cell r="K5098">
            <v>838501</v>
          </cell>
        </row>
        <row r="5099">
          <cell r="F5099">
            <v>67281916.159999996</v>
          </cell>
          <cell r="G5099">
            <v>0</v>
          </cell>
          <cell r="H5099">
            <v>67281916.159999996</v>
          </cell>
          <cell r="I5099">
            <v>0</v>
          </cell>
          <cell r="J5099">
            <v>67281916.159999996</v>
          </cell>
          <cell r="K5099">
            <v>46625538.189999998</v>
          </cell>
        </row>
        <row r="5100">
          <cell r="F5100">
            <v>7633104.8600000003</v>
          </cell>
          <cell r="G5100">
            <v>0</v>
          </cell>
          <cell r="H5100">
            <v>7633104.8600000003</v>
          </cell>
          <cell r="I5100">
            <v>0</v>
          </cell>
          <cell r="J5100">
            <v>7633104.8600000003</v>
          </cell>
          <cell r="K5100">
            <v>7958320.0800000001</v>
          </cell>
        </row>
        <row r="5101">
          <cell r="F5101">
            <v>37113991.200000003</v>
          </cell>
          <cell r="G5101">
            <v>0</v>
          </cell>
          <cell r="H5101">
            <v>37113991.200000003</v>
          </cell>
          <cell r="I5101">
            <v>0</v>
          </cell>
          <cell r="J5101">
            <v>37113991.200000003</v>
          </cell>
          <cell r="K5101">
            <v>4150111.78</v>
          </cell>
        </row>
        <row r="5102">
          <cell r="F5102">
            <v>1009222.99</v>
          </cell>
          <cell r="G5102">
            <v>0</v>
          </cell>
          <cell r="H5102">
            <v>1009222.99</v>
          </cell>
          <cell r="I5102">
            <v>0</v>
          </cell>
          <cell r="J5102">
            <v>1009222.99</v>
          </cell>
          <cell r="K5102">
            <v>0</v>
          </cell>
        </row>
        <row r="5103">
          <cell r="F5103">
            <v>3971951.1</v>
          </cell>
          <cell r="G5103">
            <v>0</v>
          </cell>
          <cell r="H5103">
            <v>3971951.1</v>
          </cell>
          <cell r="I5103">
            <v>0</v>
          </cell>
          <cell r="J5103">
            <v>3971951.1</v>
          </cell>
          <cell r="K5103">
            <v>0</v>
          </cell>
        </row>
        <row r="5104">
          <cell r="F5104">
            <v>92526.53</v>
          </cell>
          <cell r="G5104">
            <v>0</v>
          </cell>
          <cell r="H5104">
            <v>92526.53</v>
          </cell>
          <cell r="I5104">
            <v>0</v>
          </cell>
          <cell r="J5104">
            <v>92526.53</v>
          </cell>
          <cell r="K5104">
            <v>146866.97</v>
          </cell>
        </row>
        <row r="5105">
          <cell r="F5105">
            <v>141483690.59999999</v>
          </cell>
          <cell r="G5105">
            <v>0</v>
          </cell>
          <cell r="H5105">
            <v>141483690.59999999</v>
          </cell>
          <cell r="I5105">
            <v>0</v>
          </cell>
          <cell r="J5105">
            <v>141483690.59999999</v>
          </cell>
          <cell r="K5105">
            <v>78384768.769999996</v>
          </cell>
        </row>
        <row r="5106">
          <cell r="F5106">
            <v>28740627.34</v>
          </cell>
          <cell r="G5106">
            <v>0</v>
          </cell>
          <cell r="H5106">
            <v>28740627.34</v>
          </cell>
          <cell r="I5106">
            <v>0</v>
          </cell>
          <cell r="J5106">
            <v>28740627.34</v>
          </cell>
          <cell r="K5106">
            <v>35478266.460000001</v>
          </cell>
        </row>
        <row r="5107">
          <cell r="F5107">
            <v>505916879.14999998</v>
          </cell>
          <cell r="G5107">
            <v>0</v>
          </cell>
          <cell r="H5107">
            <v>505916879.14999998</v>
          </cell>
          <cell r="I5107">
            <v>0</v>
          </cell>
          <cell r="J5107">
            <v>505916879.14999998</v>
          </cell>
          <cell r="K5107">
            <v>593732116.30999994</v>
          </cell>
        </row>
        <row r="5108">
          <cell r="F5108">
            <v>1825109036.3699999</v>
          </cell>
          <cell r="G5108">
            <v>0</v>
          </cell>
          <cell r="H5108">
            <v>1825109036.3699999</v>
          </cell>
          <cell r="I5108">
            <v>0</v>
          </cell>
          <cell r="J5108">
            <v>1825109036.3699999</v>
          </cell>
          <cell r="K5108">
            <v>1933298000.3099999</v>
          </cell>
        </row>
        <row r="5109">
          <cell r="F5109">
            <v>363733108.48000002</v>
          </cell>
          <cell r="G5109">
            <v>0</v>
          </cell>
          <cell r="H5109">
            <v>363733108.48000002</v>
          </cell>
          <cell r="I5109">
            <v>0</v>
          </cell>
          <cell r="J5109">
            <v>363733108.48000002</v>
          </cell>
          <cell r="K5109">
            <v>359095768.99000001</v>
          </cell>
        </row>
        <row r="5110">
          <cell r="F5110">
            <v>1458643320.1600001</v>
          </cell>
          <cell r="G5110">
            <v>0</v>
          </cell>
          <cell r="H5110">
            <v>1458643320.1600001</v>
          </cell>
          <cell r="I5110">
            <v>0</v>
          </cell>
          <cell r="J5110">
            <v>1458643320.1600001</v>
          </cell>
          <cell r="K5110">
            <v>1645903824.3599999</v>
          </cell>
        </row>
        <row r="5111">
          <cell r="F5111">
            <v>1446572663.98</v>
          </cell>
          <cell r="G5111">
            <v>0</v>
          </cell>
          <cell r="H5111">
            <v>1446572663.98</v>
          </cell>
          <cell r="I5111">
            <v>0</v>
          </cell>
          <cell r="J5111">
            <v>1446572663.98</v>
          </cell>
          <cell r="K5111">
            <v>1165758170.23</v>
          </cell>
        </row>
        <row r="5112">
          <cell r="F5112">
            <v>5628715635.4799995</v>
          </cell>
          <cell r="G5112">
            <v>0</v>
          </cell>
          <cell r="H5112">
            <v>5628715635.4799995</v>
          </cell>
          <cell r="I5112">
            <v>0</v>
          </cell>
          <cell r="J5112">
            <v>5628715635.4799995</v>
          </cell>
          <cell r="K5112">
            <v>5733266146.6599998</v>
          </cell>
        </row>
        <row r="5113">
          <cell r="F5113">
            <v>5770199326.0799999</v>
          </cell>
          <cell r="G5113">
            <v>0</v>
          </cell>
          <cell r="H5113">
            <v>5770199326.0799999</v>
          </cell>
          <cell r="I5113">
            <v>0</v>
          </cell>
          <cell r="J5113">
            <v>5770199326.0799999</v>
          </cell>
          <cell r="K5113">
            <v>5811650915.4300003</v>
          </cell>
        </row>
        <row r="5115"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  <cell r="K5115">
            <v>0</v>
          </cell>
        </row>
        <row r="5116"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</row>
        <row r="5117">
          <cell r="F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</row>
        <row r="5119">
          <cell r="F5119">
            <v>88969888.299999997</v>
          </cell>
          <cell r="G5119">
            <v>0</v>
          </cell>
          <cell r="H5119">
            <v>88969888.299999997</v>
          </cell>
          <cell r="I5119">
            <v>0</v>
          </cell>
          <cell r="J5119">
            <v>88969888.299999997</v>
          </cell>
          <cell r="K5119">
            <v>429990177.75999999</v>
          </cell>
        </row>
        <row r="5120">
          <cell r="F5120">
            <v>73317824.319999993</v>
          </cell>
          <cell r="G5120">
            <v>0</v>
          </cell>
          <cell r="H5120">
            <v>73317824.319999993</v>
          </cell>
          <cell r="I5120">
            <v>0</v>
          </cell>
          <cell r="J5120">
            <v>73317824.319999993</v>
          </cell>
          <cell r="K5120">
            <v>118451989.26000001</v>
          </cell>
        </row>
        <row r="5121">
          <cell r="F5121">
            <v>52054808.560000002</v>
          </cell>
          <cell r="G5121">
            <v>0</v>
          </cell>
          <cell r="H5121">
            <v>52054808.560000002</v>
          </cell>
          <cell r="I5121">
            <v>0</v>
          </cell>
          <cell r="J5121">
            <v>52054808.560000002</v>
          </cell>
          <cell r="K5121">
            <v>0</v>
          </cell>
        </row>
        <row r="5122">
          <cell r="F5122">
            <v>99792180.430000007</v>
          </cell>
          <cell r="G5122">
            <v>0</v>
          </cell>
          <cell r="H5122">
            <v>99792180.430000007</v>
          </cell>
          <cell r="I5122">
            <v>0</v>
          </cell>
          <cell r="J5122">
            <v>99792180.430000007</v>
          </cell>
          <cell r="K5122">
            <v>0</v>
          </cell>
        </row>
        <row r="5123">
          <cell r="F5123">
            <v>314134701.61000001</v>
          </cell>
          <cell r="G5123">
            <v>0</v>
          </cell>
          <cell r="H5123">
            <v>314134701.61000001</v>
          </cell>
          <cell r="I5123">
            <v>0</v>
          </cell>
          <cell r="J5123">
            <v>314134701.61000001</v>
          </cell>
          <cell r="K5123">
            <v>548442167.01999998</v>
          </cell>
        </row>
        <row r="5124">
          <cell r="F5124">
            <v>314134701.61000001</v>
          </cell>
          <cell r="G5124">
            <v>0</v>
          </cell>
          <cell r="H5124">
            <v>314134701.61000001</v>
          </cell>
          <cell r="I5124">
            <v>0</v>
          </cell>
          <cell r="J5124">
            <v>314134701.61000001</v>
          </cell>
          <cell r="K5124">
            <v>548442167.01999998</v>
          </cell>
        </row>
        <row r="5126">
          <cell r="F5126">
            <v>283395922.01999998</v>
          </cell>
          <cell r="G5126">
            <v>0</v>
          </cell>
          <cell r="H5126">
            <v>283395922.01999998</v>
          </cell>
          <cell r="I5126">
            <v>0</v>
          </cell>
          <cell r="J5126">
            <v>283395922.01999998</v>
          </cell>
          <cell r="K5126">
            <v>243853326.74000001</v>
          </cell>
        </row>
        <row r="5127">
          <cell r="F5127">
            <v>111399990.64</v>
          </cell>
          <cell r="G5127">
            <v>0</v>
          </cell>
          <cell r="H5127">
            <v>111399990.64</v>
          </cell>
          <cell r="I5127">
            <v>0</v>
          </cell>
          <cell r="J5127">
            <v>111399990.64</v>
          </cell>
          <cell r="K5127">
            <v>363613468.69999999</v>
          </cell>
        </row>
        <row r="5128">
          <cell r="F5128">
            <v>97830000</v>
          </cell>
          <cell r="G5128">
            <v>0</v>
          </cell>
          <cell r="H5128">
            <v>97830000</v>
          </cell>
          <cell r="I5128">
            <v>0</v>
          </cell>
          <cell r="J5128">
            <v>97830000</v>
          </cell>
          <cell r="K5128">
            <v>148450192</v>
          </cell>
        </row>
        <row r="5129">
          <cell r="F5129">
            <v>492625912.65999997</v>
          </cell>
          <cell r="G5129">
            <v>0</v>
          </cell>
          <cell r="H5129">
            <v>492625912.65999997</v>
          </cell>
          <cell r="I5129">
            <v>0</v>
          </cell>
          <cell r="J5129">
            <v>492625912.65999997</v>
          </cell>
          <cell r="K5129">
            <v>755916987.44000006</v>
          </cell>
        </row>
        <row r="5130">
          <cell r="F5130">
            <v>492625912.65999997</v>
          </cell>
          <cell r="G5130">
            <v>0</v>
          </cell>
          <cell r="H5130">
            <v>492625912.65999997</v>
          </cell>
          <cell r="I5130">
            <v>0</v>
          </cell>
          <cell r="J5130">
            <v>492625912.65999997</v>
          </cell>
          <cell r="K5130">
            <v>755916987.44000006</v>
          </cell>
        </row>
        <row r="5132">
          <cell r="F5132">
            <v>188695444.09</v>
          </cell>
          <cell r="G5132">
            <v>0</v>
          </cell>
          <cell r="H5132">
            <v>188695444.09</v>
          </cell>
          <cell r="I5132">
            <v>0</v>
          </cell>
          <cell r="J5132">
            <v>188695444.09</v>
          </cell>
          <cell r="K5132">
            <v>224339196.05000001</v>
          </cell>
        </row>
        <row r="5133">
          <cell r="F5133">
            <v>4968209.26</v>
          </cell>
          <cell r="G5133">
            <v>0</v>
          </cell>
          <cell r="H5133">
            <v>4968209.26</v>
          </cell>
          <cell r="I5133">
            <v>0</v>
          </cell>
          <cell r="J5133">
            <v>4968209.26</v>
          </cell>
          <cell r="K5133">
            <v>19822858.789999999</v>
          </cell>
        </row>
        <row r="5134">
          <cell r="F5134">
            <v>193663653.34999999</v>
          </cell>
          <cell r="G5134">
            <v>0</v>
          </cell>
          <cell r="H5134">
            <v>193663653.34999999</v>
          </cell>
          <cell r="I5134">
            <v>0</v>
          </cell>
          <cell r="J5134">
            <v>193663653.34999999</v>
          </cell>
          <cell r="K5134">
            <v>244162054.84</v>
          </cell>
        </row>
        <row r="5135">
          <cell r="F5135">
            <v>193663653.34999999</v>
          </cell>
          <cell r="G5135">
            <v>0</v>
          </cell>
          <cell r="H5135">
            <v>193663653.34999999</v>
          </cell>
          <cell r="I5135">
            <v>0</v>
          </cell>
          <cell r="J5135">
            <v>193663653.34999999</v>
          </cell>
          <cell r="K5135">
            <v>244162054.84</v>
          </cell>
        </row>
        <row r="5137">
          <cell r="F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</row>
        <row r="5139"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  <cell r="K5139">
            <v>-14850916.9</v>
          </cell>
        </row>
        <row r="5140">
          <cell r="F5140">
            <v>1877118.75</v>
          </cell>
          <cell r="G5140">
            <v>0</v>
          </cell>
          <cell r="H5140">
            <v>1877118.75</v>
          </cell>
          <cell r="I5140">
            <v>0</v>
          </cell>
          <cell r="J5140">
            <v>1877118.75</v>
          </cell>
          <cell r="K5140">
            <v>-1227050.1499999999</v>
          </cell>
        </row>
        <row r="5141">
          <cell r="F5141">
            <v>-295.43</v>
          </cell>
          <cell r="G5141">
            <v>0</v>
          </cell>
          <cell r="H5141">
            <v>-295.43</v>
          </cell>
          <cell r="I5141">
            <v>0</v>
          </cell>
          <cell r="J5141">
            <v>-295.43</v>
          </cell>
          <cell r="K5141">
            <v>76550.850000000006</v>
          </cell>
        </row>
        <row r="5142">
          <cell r="F5142">
            <v>4451245.99</v>
          </cell>
          <cell r="G5142">
            <v>0</v>
          </cell>
          <cell r="H5142">
            <v>4451245.99</v>
          </cell>
          <cell r="I5142">
            <v>0</v>
          </cell>
          <cell r="J5142">
            <v>4451245.99</v>
          </cell>
          <cell r="K5142">
            <v>7901930.0099999998</v>
          </cell>
        </row>
        <row r="5143">
          <cell r="F5143">
            <v>3522039.3</v>
          </cell>
          <cell r="G5143">
            <v>0</v>
          </cell>
          <cell r="H5143">
            <v>3522039.3</v>
          </cell>
          <cell r="I5143">
            <v>0</v>
          </cell>
          <cell r="J5143">
            <v>3522039.3</v>
          </cell>
          <cell r="K5143">
            <v>213065.27</v>
          </cell>
        </row>
        <row r="5144">
          <cell r="F5144">
            <v>10968750</v>
          </cell>
          <cell r="G5144">
            <v>0</v>
          </cell>
          <cell r="H5144">
            <v>10968750</v>
          </cell>
          <cell r="I5144">
            <v>0</v>
          </cell>
          <cell r="J5144">
            <v>10968750</v>
          </cell>
          <cell r="K5144">
            <v>8311727.4299999997</v>
          </cell>
        </row>
        <row r="5145">
          <cell r="F5145">
            <v>8904473.6600000001</v>
          </cell>
          <cell r="G5145">
            <v>0</v>
          </cell>
          <cell r="H5145">
            <v>8904473.6600000001</v>
          </cell>
          <cell r="I5145">
            <v>0</v>
          </cell>
          <cell r="J5145">
            <v>8904473.6600000001</v>
          </cell>
          <cell r="K5145">
            <v>4874520</v>
          </cell>
        </row>
        <row r="5146">
          <cell r="F5146">
            <v>29723332.27</v>
          </cell>
          <cell r="G5146">
            <v>0</v>
          </cell>
          <cell r="H5146">
            <v>29723332.27</v>
          </cell>
          <cell r="I5146">
            <v>0</v>
          </cell>
          <cell r="J5146">
            <v>29723332.27</v>
          </cell>
          <cell r="K5146">
            <v>5299826.5099999979</v>
          </cell>
        </row>
        <row r="5147">
          <cell r="F5147">
            <v>2026586110.8800001</v>
          </cell>
          <cell r="G5147">
            <v>0</v>
          </cell>
          <cell r="H5147">
            <v>2026586110.8800001</v>
          </cell>
          <cell r="I5147">
            <v>0</v>
          </cell>
          <cell r="J5147">
            <v>2026586110.8800001</v>
          </cell>
          <cell r="K5147">
            <v>0</v>
          </cell>
        </row>
        <row r="5148"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  <cell r="K5148">
            <v>5303051383.7700005</v>
          </cell>
        </row>
        <row r="5149">
          <cell r="F5149">
            <v>2026586110.8800001</v>
          </cell>
          <cell r="G5149">
            <v>0</v>
          </cell>
          <cell r="H5149">
            <v>2026586110.8800001</v>
          </cell>
          <cell r="I5149">
            <v>0</v>
          </cell>
          <cell r="J5149">
            <v>2026586110.8800001</v>
          </cell>
          <cell r="K5149">
            <v>5303051383.7700005</v>
          </cell>
        </row>
        <row r="5150">
          <cell r="F5150">
            <v>2056309443.1500001</v>
          </cell>
          <cell r="G5150">
            <v>0</v>
          </cell>
          <cell r="H5150">
            <v>2056309443.1500001</v>
          </cell>
          <cell r="I5150">
            <v>0</v>
          </cell>
          <cell r="J5150">
            <v>2056309443.1500001</v>
          </cell>
          <cell r="K5150">
            <v>5308351210.2800007</v>
          </cell>
        </row>
        <row r="5152"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546000000</v>
          </cell>
        </row>
        <row r="5153"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546000000</v>
          </cell>
        </row>
        <row r="5154">
          <cell r="F5154">
            <v>0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  <cell r="K5154">
            <v>546000000</v>
          </cell>
        </row>
        <row r="5156"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  <cell r="K5156">
            <v>0</v>
          </cell>
        </row>
        <row r="5157"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1754210921.4000001</v>
          </cell>
        </row>
        <row r="5158"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1754210921.4000001</v>
          </cell>
        </row>
        <row r="5159"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</row>
        <row r="5160"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</row>
        <row r="5161">
          <cell r="F5161">
            <v>4206222222.2199998</v>
          </cell>
          <cell r="G5161">
            <v>0</v>
          </cell>
          <cell r="H5161">
            <v>4206222222.2199998</v>
          </cell>
          <cell r="I5161">
            <v>0</v>
          </cell>
          <cell r="J5161">
            <v>4206222222.2199998</v>
          </cell>
          <cell r="K5161">
            <v>0</v>
          </cell>
        </row>
        <row r="5162"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</row>
        <row r="5163"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  <cell r="K5163">
            <v>7032307440</v>
          </cell>
        </row>
        <row r="5164">
          <cell r="F5164">
            <v>4206222222.2199998</v>
          </cell>
          <cell r="G5164">
            <v>0</v>
          </cell>
          <cell r="H5164">
            <v>4206222222.2199998</v>
          </cell>
          <cell r="I5164">
            <v>0</v>
          </cell>
          <cell r="J5164">
            <v>4206222222.2199998</v>
          </cell>
          <cell r="K5164">
            <v>7032307440</v>
          </cell>
        </row>
        <row r="5165">
          <cell r="F5165">
            <v>4206222222.2199998</v>
          </cell>
          <cell r="G5165">
            <v>0</v>
          </cell>
          <cell r="H5165">
            <v>4206222222.2199998</v>
          </cell>
          <cell r="I5165">
            <v>0</v>
          </cell>
          <cell r="J5165">
            <v>4206222222.2199998</v>
          </cell>
          <cell r="K5165">
            <v>8786518361.3999996</v>
          </cell>
        </row>
        <row r="5167"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</row>
        <row r="5169"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</row>
        <row r="5170"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</row>
        <row r="5171"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</row>
        <row r="5173"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12001000000</v>
          </cell>
        </row>
        <row r="5174"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12001000000</v>
          </cell>
        </row>
        <row r="5175"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12001000000</v>
          </cell>
        </row>
        <row r="5177"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</row>
        <row r="5178"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</row>
        <row r="5179">
          <cell r="F5179">
            <v>0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  <cell r="K5179">
            <v>0</v>
          </cell>
        </row>
        <row r="5181"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  <cell r="K5181">
            <v>0</v>
          </cell>
        </row>
        <row r="5182"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</row>
        <row r="5183"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</row>
        <row r="5185"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-557857042.58000004</v>
          </cell>
        </row>
        <row r="5186"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  <cell r="K5186">
            <v>-557857042.58000004</v>
          </cell>
        </row>
        <row r="5187"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25684621659.299999</v>
          </cell>
        </row>
        <row r="5188"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  <cell r="K5188">
            <v>25684621659.299999</v>
          </cell>
        </row>
        <row r="5189"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  <cell r="K5189">
            <v>25126764616.719997</v>
          </cell>
        </row>
        <row r="5191"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2874000000</v>
          </cell>
        </row>
        <row r="5192"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2874000000</v>
          </cell>
        </row>
        <row r="5193"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2874000000</v>
          </cell>
        </row>
        <row r="5195"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  <cell r="K5195">
            <v>0</v>
          </cell>
        </row>
        <row r="5196">
          <cell r="F5196">
            <v>-0.79821443557739258</v>
          </cell>
          <cell r="G5196">
            <v>0</v>
          </cell>
          <cell r="H5196">
            <v>-0.79821443557739258</v>
          </cell>
          <cell r="I5196">
            <v>0</v>
          </cell>
          <cell r="J5196">
            <v>-0.79821443557739258</v>
          </cell>
          <cell r="K5196">
            <v>-5.14984130859375E-4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_data"/>
      <sheetName val="Bank_Totals"/>
      <sheetName val="Bank_RIWAC"/>
      <sheetName val="ALM_Forecast"/>
      <sheetName val="WBAdj_Forecast"/>
      <sheetName val="FTP Rates_Forecast"/>
      <sheetName val="ALM_Actual"/>
      <sheetName val="WBAdj_Actual"/>
      <sheetName val="FTP Rates_Actual"/>
      <sheetName val="kpRanges"/>
      <sheetName val="Lists"/>
      <sheetName val="GL003"/>
      <sheetName val="Control"/>
      <sheetName val="Links"/>
      <sheetName val="Lead"/>
      <sheetName val="FTP_Rates_Forecast"/>
      <sheetName val="FTP_Rates_Actual"/>
      <sheetName val="Schedule from NY"/>
      <sheetName val="final schedule NY"/>
      <sheetName val="FTP_Rates_Forecast4"/>
      <sheetName val="FTP_Rates_Actual4"/>
      <sheetName val="FTP_Rates_Forecast2"/>
      <sheetName val="FTP_Rates_Actual2"/>
      <sheetName val="FTP_Rates_Forecast1"/>
      <sheetName val="FTP_Rates_Actual1"/>
      <sheetName val="FTP_Rates_Forecast3"/>
      <sheetName val="FTP_Rates_Actual3"/>
      <sheetName val="FTP_Rates_Forecast13"/>
      <sheetName val="FTP_Rates_Actual13"/>
      <sheetName val="FTP_Rates_Forecast5"/>
      <sheetName val="FTP_Rates_Actual5"/>
      <sheetName val="FTP_Rates_Forecast6"/>
      <sheetName val="FTP_Rates_Actual6"/>
      <sheetName val="FTP_Rates_Forecast7"/>
      <sheetName val="FTP_Rates_Actual7"/>
      <sheetName val="FTP_Rates_Forecast8"/>
      <sheetName val="FTP_Rates_Actual8"/>
      <sheetName val="FTP_Rates_Forecast11"/>
      <sheetName val="FTP_Rates_Actual11"/>
      <sheetName val="FTP_Rates_Forecast9"/>
      <sheetName val="FTP_Rates_Actual9"/>
      <sheetName val="FTP_Rates_Forecast10"/>
      <sheetName val="FTP_Rates_Actual10"/>
      <sheetName val="FTP_Rates_Forecast12"/>
      <sheetName val="FTP_Rates_Actual12"/>
      <sheetName val="FTP_Rates_Forecast14"/>
      <sheetName val="FTP_Rates_Actual14"/>
      <sheetName val="FTP_Rates_Forecast15"/>
      <sheetName val="FTP_Rates_Actual15"/>
      <sheetName val="FTP_Rates_Forecast16"/>
      <sheetName val="FTP_Rates_Actual16"/>
      <sheetName val="FTP_Rates_Forecast17"/>
      <sheetName val="FTP_Rates_Actual17"/>
      <sheetName val="FTP_Rates_Forecast31"/>
      <sheetName val="FTP_Rates_Actual31"/>
      <sheetName val="FTP_Rates_Forecast18"/>
      <sheetName val="FTP_Rates_Actual18"/>
      <sheetName val="FTP_Rates_Forecast21"/>
      <sheetName val="FTP_Rates_Actual21"/>
      <sheetName val="FTP_Rates_Forecast20"/>
      <sheetName val="FTP_Rates_Actual20"/>
      <sheetName val="FTP_Rates_Forecast19"/>
      <sheetName val="FTP_Rates_Actual19"/>
      <sheetName val="FTP_Rates_Forecast22"/>
      <sheetName val="FTP_Rates_Actual22"/>
      <sheetName val="FTP_Rates_Forecast28"/>
      <sheetName val="FTP_Rates_Actual28"/>
      <sheetName val="FTP_Rates_Forecast23"/>
      <sheetName val="FTP_Rates_Actual23"/>
      <sheetName val="FTP_Rates_Forecast24"/>
      <sheetName val="FTP_Rates_Actual24"/>
      <sheetName val="FTP_Rates_Forecast25"/>
      <sheetName val="FTP_Rates_Actual25"/>
      <sheetName val="FTP_Rates_Forecast26"/>
      <sheetName val="FTP_Rates_Actual26"/>
      <sheetName val="FTP_Rates_Forecast27"/>
      <sheetName val="FTP_Rates_Actual27"/>
      <sheetName val="FTP_Rates_Forecast29"/>
      <sheetName val="FTP_Rates_Actual29"/>
      <sheetName val="FTP_Rates_Forecast30"/>
      <sheetName val="FTP_Rates_Actual30"/>
      <sheetName val="FTP_Rates_Forecast32"/>
      <sheetName val="FTP_Rates_Actual32"/>
      <sheetName val="FTP_Rates_Forecast33"/>
      <sheetName val="FTP_Rates_Actual33"/>
      <sheetName val="FTP_Rates_Forecast36"/>
      <sheetName val="FTP_Rates_Actual36"/>
      <sheetName val="FTP_Rates_Forecast34"/>
      <sheetName val="FTP_Rates_Actual34"/>
      <sheetName val="FTP_Rates_Forecast35"/>
      <sheetName val="FTP_Rates_Actual35"/>
      <sheetName val="FTP_Rates_Forecast37"/>
      <sheetName val="FTP_Rates_Actual37"/>
      <sheetName val="FTP_Rates_Forecast38"/>
      <sheetName val="FTP_Rates_Actual38"/>
      <sheetName val="FTP_Rates_Forecast39"/>
      <sheetName val="FTP_Rates_Actual39"/>
      <sheetName val="FTP_Rates_Forecast40"/>
      <sheetName val="FTP_Rates_Actual40"/>
      <sheetName val="FTP_Rates_Forecast41"/>
      <sheetName val="FTP_Rates_Actual41"/>
      <sheetName val="FTP_Rates_Forecast43"/>
      <sheetName val="FTP_Rates_Actual43"/>
      <sheetName val="FTP_Rates_Forecast42"/>
      <sheetName val="FTP_Rates_Actual42"/>
      <sheetName val="FTP_Rates_Forecast44"/>
      <sheetName val="FTP_Rates_Actual44"/>
      <sheetName val="FTP_Rates_Forecast45"/>
      <sheetName val="FTP_Rates_Actual45"/>
      <sheetName val="FTP_Rates_Forecast46"/>
      <sheetName val="FTP_Rates_Actual46"/>
      <sheetName val="FTP_Rates_Forecast47"/>
      <sheetName val="FTP_Rates_Actual47"/>
      <sheetName val="FTP_Rates_Forecast48"/>
      <sheetName val="FTP_Rates_Actual48"/>
      <sheetName val="FTP_Rates_Forecast49"/>
      <sheetName val="FTP_Rates_Actual49"/>
      <sheetName val="FTP_Rates_Forecast50"/>
      <sheetName val="FTP_Rates_Actual50"/>
      <sheetName val="Parameters"/>
    </sheetNames>
    <sheetDataSet>
      <sheetData sheetId="0" refreshError="1">
        <row r="9">
          <cell r="K9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05"/>
      <sheetName val="February 2005"/>
      <sheetName val="Jan05 complete payroll"/>
      <sheetName val="Jan 05 deductions"/>
      <sheetName val="January 2005.expat."/>
      <sheetName val="January 2005 - local"/>
      <sheetName val="January 2005 - NHF"/>
      <sheetName val="Feb 05 - complete payroll"/>
      <sheetName val="Feb05 deductions"/>
      <sheetName val="March 2005"/>
      <sheetName val="February 2005 - expatriate"/>
      <sheetName val="February 2005 - local"/>
      <sheetName val="February 2005 - NHF"/>
      <sheetName val="March05 complete payroll"/>
      <sheetName val="March05 deductions."/>
      <sheetName val="March 2005. expat"/>
      <sheetName val="March 2005. local"/>
      <sheetName val="March 2005. - NHF"/>
      <sheetName val="April 2005 - complete payroll"/>
      <sheetName val="April05 deductions."/>
      <sheetName val="April 2005 - expatriate"/>
      <sheetName val="April 2005 - local"/>
      <sheetName val="April 2005 - NHF"/>
      <sheetName val="May 2005 - complete payroll"/>
      <sheetName val="May05 deductions."/>
      <sheetName val="May 2005 - expatriate"/>
      <sheetName val="May 2005 - local."/>
      <sheetName val="May 2005 - NHF"/>
      <sheetName val="June 2005 - complete payroll"/>
      <sheetName val="June05 deductions."/>
      <sheetName val="June 2005 - expat."/>
      <sheetName val="June 2005 - local"/>
      <sheetName val="June 2005 - NHF"/>
      <sheetName val="July 2005 - complete payroll"/>
      <sheetName val="July deductions"/>
      <sheetName val="July 2005 - expatriate"/>
      <sheetName val="July 2005 - local "/>
      <sheetName val="July 2005 - NHF"/>
      <sheetName val="Aug payroll (raw)"/>
      <sheetName val="August 2005. - complete payroll"/>
      <sheetName val="Aug deduction"/>
      <sheetName val="August 2005. - expat"/>
      <sheetName val="August 2005. - local"/>
      <sheetName val="August 2005. - NHF"/>
      <sheetName val="Sept 05 (raw)"/>
      <sheetName val="Sept 2005. - complete payroll"/>
      <sheetName val="Sept deduct."/>
      <sheetName val="Sept 2005. - expatriate"/>
      <sheetName val="Sept 2005. - local"/>
      <sheetName val="Sept 2005. - NHF"/>
      <sheetName val="Oct payroll (raw)"/>
      <sheetName val="Oct 2005. - complete payroll"/>
      <sheetName val="Oct. deduction"/>
      <sheetName val="Oct 2005. - expat."/>
      <sheetName val="Oct 2005. - Local"/>
      <sheetName val="Oct 2005. - NHF"/>
      <sheetName val="Nov payroll (raw)"/>
      <sheetName val="Nov deductions"/>
      <sheetName val="Nov 2005. - expat."/>
      <sheetName val="Nov 2005. - local"/>
      <sheetName val="Nov 2005. - NHF"/>
      <sheetName val="Dec. Payroll (raw)"/>
      <sheetName val="Dec. 2005. - complete payroll"/>
      <sheetName val="Dec. deduction"/>
      <sheetName val="Dec. 2005. - expat."/>
      <sheetName val="Dec. 2005. - local"/>
      <sheetName val="Dec. 2005. - NHF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>
        <row r="2">
          <cell r="C2" t="str">
            <v>Maersk Nigeria Limited</v>
          </cell>
        </row>
        <row r="4">
          <cell r="C4" t="str">
            <v>DEDUCTION  REPORT</v>
          </cell>
        </row>
        <row r="5">
          <cell r="A5" t="str">
            <v xml:space="preserve">EMPLOYEE NUMBER         </v>
          </cell>
          <cell r="B5" t="str">
            <v xml:space="preserve"> EMPLOYEE NAME  </v>
          </cell>
          <cell r="C5" t="str">
            <v xml:space="preserve">TAX PAID CALCULATION    </v>
          </cell>
          <cell r="D5" t="str">
            <v xml:space="preserve">PENSION FUND EMPLOYEE       </v>
          </cell>
        </row>
        <row r="7">
          <cell r="A7" t="str">
            <v>E001</v>
          </cell>
          <cell r="B7" t="str">
            <v>USUWA, JOSEPH</v>
          </cell>
          <cell r="C7">
            <v>6733.08</v>
          </cell>
          <cell r="D7">
            <v>2216.4</v>
          </cell>
        </row>
        <row r="8">
          <cell r="A8" t="str">
            <v>E003</v>
          </cell>
          <cell r="B8" t="str">
            <v>ADEDOYIN, ISIAKA</v>
          </cell>
          <cell r="C8">
            <v>10997.98</v>
          </cell>
          <cell r="D8">
            <v>4164.4799999999996</v>
          </cell>
        </row>
        <row r="9">
          <cell r="A9" t="str">
            <v>E004</v>
          </cell>
          <cell r="B9" t="str">
            <v>ADEGBOLA, KEHINDE</v>
          </cell>
          <cell r="C9">
            <v>8928.27</v>
          </cell>
          <cell r="D9">
            <v>2686.21</v>
          </cell>
        </row>
        <row r="10">
          <cell r="A10" t="str">
            <v>E006</v>
          </cell>
          <cell r="B10" t="str">
            <v>AFOLABI, ANTHONIA CHIDIADI</v>
          </cell>
          <cell r="C10">
            <v>977.79</v>
          </cell>
          <cell r="D10">
            <v>4652.83</v>
          </cell>
        </row>
        <row r="11">
          <cell r="A11" t="str">
            <v>E007</v>
          </cell>
          <cell r="B11" t="str">
            <v>**AGBIRIGBA, CYPRIAN</v>
          </cell>
          <cell r="C11">
            <v>3596.18</v>
          </cell>
          <cell r="D11">
            <v>2336.06</v>
          </cell>
        </row>
        <row r="12">
          <cell r="A12" t="str">
            <v>E009</v>
          </cell>
          <cell r="B12" t="str">
            <v>AGUIYI, NDUBUISI</v>
          </cell>
          <cell r="C12">
            <v>10604.13</v>
          </cell>
          <cell r="D12">
            <v>3053.75</v>
          </cell>
        </row>
        <row r="13">
          <cell r="A13" t="str">
            <v>E010</v>
          </cell>
          <cell r="B13" t="str">
            <v>ELUWA, M. NATHANIEL</v>
          </cell>
          <cell r="C13">
            <v>5666.62</v>
          </cell>
          <cell r="D13">
            <v>2221.64</v>
          </cell>
        </row>
        <row r="14">
          <cell r="A14" t="str">
            <v>E012</v>
          </cell>
          <cell r="B14" t="str">
            <v>**AJOBO, OLUWOLE</v>
          </cell>
          <cell r="C14">
            <v>4866.5600000000004</v>
          </cell>
          <cell r="D14">
            <v>2675.27</v>
          </cell>
        </row>
        <row r="15">
          <cell r="A15" t="str">
            <v>E015</v>
          </cell>
          <cell r="B15" t="str">
            <v>PAULSON, JAMES</v>
          </cell>
          <cell r="C15">
            <v>6858.53</v>
          </cell>
          <cell r="D15">
            <v>2267.9699999999998</v>
          </cell>
        </row>
        <row r="16">
          <cell r="A16" t="str">
            <v>E016</v>
          </cell>
          <cell r="B16" t="str">
            <v>OKUNADE, MOSES</v>
          </cell>
          <cell r="C16">
            <v>3933.6</v>
          </cell>
          <cell r="D16">
            <v>2103.88</v>
          </cell>
        </row>
        <row r="17">
          <cell r="A17" t="str">
            <v>E018</v>
          </cell>
          <cell r="B17" t="str">
            <v>BALOGUN, RASHEED B.</v>
          </cell>
          <cell r="C17">
            <v>3934.29</v>
          </cell>
          <cell r="D17">
            <v>2268.5500000000002</v>
          </cell>
        </row>
        <row r="18">
          <cell r="A18" t="str">
            <v>E019</v>
          </cell>
          <cell r="B18" t="str">
            <v>UDOH, BONIFACE A.</v>
          </cell>
          <cell r="C18">
            <v>6586.65</v>
          </cell>
          <cell r="D18">
            <v>2196.1</v>
          </cell>
        </row>
        <row r="19">
          <cell r="A19" t="str">
            <v>E021</v>
          </cell>
          <cell r="B19" t="str">
            <v>UDOAKA, FONDERSEN</v>
          </cell>
          <cell r="C19">
            <v>8614.2999999999993</v>
          </cell>
          <cell r="D19">
            <v>2564.83</v>
          </cell>
        </row>
        <row r="20">
          <cell r="A20" t="str">
            <v>E024</v>
          </cell>
          <cell r="B20" t="str">
            <v>BAZUAYE, KINGSLEY</v>
          </cell>
          <cell r="C20">
            <v>3821.63</v>
          </cell>
          <cell r="D20">
            <v>2249.41</v>
          </cell>
        </row>
        <row r="21">
          <cell r="A21" t="str">
            <v>E029</v>
          </cell>
          <cell r="B21" t="str">
            <v>AGANA, MATTHEW</v>
          </cell>
          <cell r="C21">
            <v>3888.96</v>
          </cell>
          <cell r="D21">
            <v>2256.42</v>
          </cell>
        </row>
        <row r="22">
          <cell r="A22" t="str">
            <v>E030</v>
          </cell>
          <cell r="B22" t="str">
            <v>EJEH, PATRICK</v>
          </cell>
          <cell r="C22">
            <v>4408.29</v>
          </cell>
          <cell r="D22">
            <v>2395.44</v>
          </cell>
        </row>
        <row r="23">
          <cell r="A23" t="str">
            <v>E032</v>
          </cell>
          <cell r="B23" t="str">
            <v>**ASANAUSUNG, CYRIL</v>
          </cell>
          <cell r="C23">
            <v>977.8</v>
          </cell>
          <cell r="D23">
            <v>4652.82</v>
          </cell>
        </row>
        <row r="24">
          <cell r="A24" t="str">
            <v>E033</v>
          </cell>
          <cell r="B24" t="str">
            <v>OSEMENE, PETER</v>
          </cell>
          <cell r="C24">
            <v>5481.09</v>
          </cell>
          <cell r="D24">
            <v>2137.37</v>
          </cell>
        </row>
        <row r="25">
          <cell r="A25" t="str">
            <v>E035</v>
          </cell>
          <cell r="B25" t="str">
            <v>EMEREUWA, DAVID</v>
          </cell>
          <cell r="C25">
            <v>7121.61</v>
          </cell>
          <cell r="D25">
            <v>3130.78</v>
          </cell>
        </row>
        <row r="26">
          <cell r="A26" t="str">
            <v>E036</v>
          </cell>
          <cell r="B26" t="str">
            <v>**CHINDA, LOVEDAY KINIKANWO</v>
          </cell>
          <cell r="C26">
            <v>3568.15</v>
          </cell>
          <cell r="D26">
            <v>2328.56</v>
          </cell>
        </row>
        <row r="27">
          <cell r="A27" t="str">
            <v>E037</v>
          </cell>
          <cell r="B27" t="str">
            <v>ENAKERAYIRU, ANTHONY</v>
          </cell>
          <cell r="C27">
            <v>4986.1400000000003</v>
          </cell>
          <cell r="D27">
            <v>2560.7800000000002</v>
          </cell>
        </row>
        <row r="28">
          <cell r="A28" t="str">
            <v>E038</v>
          </cell>
          <cell r="B28" t="str">
            <v>ENEGIDE, JOHNBULL</v>
          </cell>
          <cell r="C28">
            <v>10096.19</v>
          </cell>
          <cell r="D28">
            <v>2919.15</v>
          </cell>
        </row>
        <row r="29">
          <cell r="A29" t="str">
            <v>E040</v>
          </cell>
          <cell r="B29" t="str">
            <v>EZEIBE, CHIEMEZIE</v>
          </cell>
          <cell r="C29">
            <v>9914.76</v>
          </cell>
          <cell r="D29">
            <v>3094.23</v>
          </cell>
        </row>
        <row r="30">
          <cell r="A30" t="str">
            <v>E047</v>
          </cell>
          <cell r="B30" t="str">
            <v>NWOSU, BENSON</v>
          </cell>
          <cell r="C30">
            <v>8141.19</v>
          </cell>
          <cell r="D30">
            <v>2429.6799999999998</v>
          </cell>
        </row>
        <row r="31">
          <cell r="A31" t="str">
            <v>E048</v>
          </cell>
          <cell r="B31" t="str">
            <v>IKPE, GODWIN</v>
          </cell>
          <cell r="C31">
            <v>10936.69</v>
          </cell>
          <cell r="D31">
            <v>3234.38</v>
          </cell>
        </row>
        <row r="32">
          <cell r="A32" t="str">
            <v>E049</v>
          </cell>
          <cell r="B32" t="str">
            <v>ADEJUMOBI, KAYODE E.</v>
          </cell>
          <cell r="C32">
            <v>11397.25</v>
          </cell>
          <cell r="D32">
            <v>5503.38</v>
          </cell>
        </row>
        <row r="33">
          <cell r="A33" t="str">
            <v>E050</v>
          </cell>
          <cell r="B33" t="str">
            <v>JACOB, GOODLUCK</v>
          </cell>
          <cell r="C33">
            <v>4525.59</v>
          </cell>
          <cell r="D33">
            <v>2437.91</v>
          </cell>
        </row>
        <row r="34">
          <cell r="A34" t="str">
            <v>E051</v>
          </cell>
          <cell r="B34" t="str">
            <v>**IJEH, CHIKE C.</v>
          </cell>
          <cell r="C34">
            <v>3213.51</v>
          </cell>
          <cell r="D34">
            <v>5309.26</v>
          </cell>
        </row>
        <row r="35">
          <cell r="A35" t="str">
            <v>E052</v>
          </cell>
          <cell r="B35" t="str">
            <v>JIBODU, ADEDOYIN A.</v>
          </cell>
          <cell r="C35">
            <v>22257.13</v>
          </cell>
          <cell r="D35">
            <v>8399.35</v>
          </cell>
        </row>
        <row r="36">
          <cell r="A36" t="str">
            <v>E054</v>
          </cell>
          <cell r="B36" t="str">
            <v>KANABE, GLORIA  A.</v>
          </cell>
          <cell r="C36">
            <v>15997.98</v>
          </cell>
          <cell r="D36">
            <v>5497.81</v>
          </cell>
        </row>
        <row r="37">
          <cell r="A37" t="str">
            <v>E056</v>
          </cell>
          <cell r="B37" t="str">
            <v>LASISI, AHMED</v>
          </cell>
          <cell r="C37">
            <v>8720.5</v>
          </cell>
          <cell r="D37">
            <v>2643.39</v>
          </cell>
        </row>
        <row r="38">
          <cell r="A38" t="str">
            <v>E062</v>
          </cell>
          <cell r="B38" t="str">
            <v>MBONU, PRINCE</v>
          </cell>
          <cell r="C38">
            <v>10672.12</v>
          </cell>
          <cell r="D38">
            <v>3134.49</v>
          </cell>
        </row>
        <row r="39">
          <cell r="A39" t="str">
            <v>E063</v>
          </cell>
          <cell r="B39" t="str">
            <v>**NOMBA, DARCY</v>
          </cell>
          <cell r="C39">
            <v>12805.76</v>
          </cell>
          <cell r="D39">
            <v>4646.5600000000004</v>
          </cell>
        </row>
        <row r="40">
          <cell r="A40" t="str">
            <v>E065</v>
          </cell>
          <cell r="B40" t="str">
            <v>OBIOHA, ALLOY</v>
          </cell>
          <cell r="C40">
            <v>10926.34</v>
          </cell>
          <cell r="D40">
            <v>3194.92</v>
          </cell>
        </row>
        <row r="41">
          <cell r="A41" t="str">
            <v>E066</v>
          </cell>
          <cell r="B41" t="str">
            <v>OKENWA, CHINYERE F.</v>
          </cell>
          <cell r="C41">
            <v>4109.05</v>
          </cell>
          <cell r="D41">
            <v>2315.33</v>
          </cell>
        </row>
        <row r="42">
          <cell r="A42" t="str">
            <v>E069</v>
          </cell>
          <cell r="B42" t="str">
            <v>**NGENE, JOHN</v>
          </cell>
          <cell r="C42">
            <v>4044.78</v>
          </cell>
          <cell r="D42">
            <v>2456.13</v>
          </cell>
        </row>
        <row r="43">
          <cell r="A43" t="str">
            <v>E070</v>
          </cell>
          <cell r="B43" t="str">
            <v>**ODEBODE, ADEREMI E.</v>
          </cell>
          <cell r="C43">
            <v>12854.43</v>
          </cell>
          <cell r="D43">
            <v>4874.38</v>
          </cell>
        </row>
        <row r="44">
          <cell r="A44" t="str">
            <v>E072</v>
          </cell>
          <cell r="B44" t="str">
            <v>**ODIAUA, OLUFUNMILAYO</v>
          </cell>
          <cell r="C44">
            <v>3531.73</v>
          </cell>
          <cell r="D44">
            <v>2318.81</v>
          </cell>
        </row>
        <row r="45">
          <cell r="A45" t="str">
            <v>E073</v>
          </cell>
          <cell r="B45" t="str">
            <v>OKWUDIKE, LAWRENCE</v>
          </cell>
          <cell r="C45">
            <v>9755.9</v>
          </cell>
          <cell r="D45">
            <v>2987.12</v>
          </cell>
        </row>
        <row r="46">
          <cell r="A46" t="str">
            <v>E074</v>
          </cell>
          <cell r="B46" t="str">
            <v>OLISA, PHILLIP</v>
          </cell>
          <cell r="C46">
            <v>7888.47</v>
          </cell>
          <cell r="D46">
            <v>2370.9699999999998</v>
          </cell>
        </row>
        <row r="47">
          <cell r="A47" t="str">
            <v>E076</v>
          </cell>
          <cell r="B47" t="str">
            <v>OLOWOGBOYE, DAVID T.</v>
          </cell>
          <cell r="C47">
            <v>16915.72</v>
          </cell>
          <cell r="D47">
            <v>6974.97</v>
          </cell>
        </row>
        <row r="48">
          <cell r="A48" t="str">
            <v>E077</v>
          </cell>
          <cell r="B48" t="str">
            <v>OLUSHOGA, BINTU</v>
          </cell>
          <cell r="C48">
            <v>3776.36</v>
          </cell>
          <cell r="D48">
            <v>2237.34</v>
          </cell>
        </row>
        <row r="49">
          <cell r="A49" t="str">
            <v>E079</v>
          </cell>
          <cell r="B49" t="str">
            <v>ONADIODO, PHILLIP</v>
          </cell>
          <cell r="C49">
            <v>8689.26</v>
          </cell>
          <cell r="D49">
            <v>2515.2199999999998</v>
          </cell>
        </row>
        <row r="50">
          <cell r="A50" t="str">
            <v>E080</v>
          </cell>
          <cell r="B50" t="str">
            <v>ONIFADE, REMI</v>
          </cell>
          <cell r="C50">
            <v>5114.1000000000004</v>
          </cell>
          <cell r="D50">
            <v>2595.4499999999998</v>
          </cell>
        </row>
        <row r="51">
          <cell r="A51" t="str">
            <v>E083</v>
          </cell>
          <cell r="B51" t="str">
            <v>**OLATUNJI, GBADEBO J.</v>
          </cell>
          <cell r="C51">
            <v>6780.38</v>
          </cell>
          <cell r="D51">
            <v>6260.43</v>
          </cell>
        </row>
        <row r="52">
          <cell r="A52" t="str">
            <v>E084</v>
          </cell>
          <cell r="B52" t="str">
            <v>BASHIR, MUTIU O.</v>
          </cell>
          <cell r="C52">
            <v>987.6</v>
          </cell>
          <cell r="D52">
            <v>4657.21</v>
          </cell>
        </row>
        <row r="53">
          <cell r="A53" t="str">
            <v>E086</v>
          </cell>
          <cell r="B53" t="str">
            <v>**WAMI, CHIMA</v>
          </cell>
          <cell r="C53">
            <v>12610.32</v>
          </cell>
          <cell r="D53">
            <v>4809.29</v>
          </cell>
        </row>
        <row r="54">
          <cell r="A54" t="str">
            <v>E087</v>
          </cell>
          <cell r="B54" t="str">
            <v>**WAMI, GODSPOWER</v>
          </cell>
          <cell r="C54">
            <v>3268.57</v>
          </cell>
          <cell r="D54">
            <v>2248.36</v>
          </cell>
        </row>
        <row r="55">
          <cell r="A55" t="str">
            <v>E090</v>
          </cell>
          <cell r="B55" t="str">
            <v>THOMAS, O. B.</v>
          </cell>
          <cell r="C55">
            <v>5945.49</v>
          </cell>
          <cell r="D55">
            <v>2805.58</v>
          </cell>
        </row>
        <row r="56">
          <cell r="A56" t="str">
            <v>E092</v>
          </cell>
          <cell r="B56" t="str">
            <v>UCHEOBI, ALBERT</v>
          </cell>
          <cell r="C56">
            <v>13585.28</v>
          </cell>
          <cell r="D56">
            <v>4854.43</v>
          </cell>
        </row>
        <row r="57">
          <cell r="A57" t="str">
            <v>E095</v>
          </cell>
          <cell r="B57" t="str">
            <v>OKEOWO, SAMUEL</v>
          </cell>
          <cell r="C57">
            <v>3170.94</v>
          </cell>
          <cell r="D57">
            <v>2064.1999999999998</v>
          </cell>
        </row>
        <row r="58">
          <cell r="A58" t="str">
            <v>E097</v>
          </cell>
          <cell r="B58" t="str">
            <v>OGBOGU, CHRISTIANA</v>
          </cell>
          <cell r="C58">
            <v>3955.88</v>
          </cell>
          <cell r="D58">
            <v>2285.35</v>
          </cell>
        </row>
        <row r="59">
          <cell r="A59" t="str">
            <v>E098</v>
          </cell>
          <cell r="B59" t="str">
            <v>**CHINAGOROM, AMADI</v>
          </cell>
          <cell r="C59">
            <v>3080.78</v>
          </cell>
          <cell r="D59">
            <v>2198.09</v>
          </cell>
        </row>
        <row r="60">
          <cell r="A60" t="str">
            <v>E099</v>
          </cell>
          <cell r="B60" t="str">
            <v>**ADEKUNLE, AKINDELE A.</v>
          </cell>
          <cell r="C60">
            <v>6780.38</v>
          </cell>
          <cell r="D60">
            <v>6260.43</v>
          </cell>
        </row>
        <row r="61">
          <cell r="A61" t="str">
            <v>E100</v>
          </cell>
          <cell r="B61" t="str">
            <v>AJAYI, AKEEM  ADEKUNLE</v>
          </cell>
          <cell r="C61">
            <v>7428.24</v>
          </cell>
          <cell r="D61">
            <v>2897.72</v>
          </cell>
        </row>
        <row r="62">
          <cell r="A62" t="str">
            <v>E103</v>
          </cell>
          <cell r="B62" t="str">
            <v>KOLADE, FLORENCE</v>
          </cell>
          <cell r="C62">
            <v>4626.3900000000003</v>
          </cell>
          <cell r="D62">
            <v>2453.8200000000002</v>
          </cell>
        </row>
        <row r="63">
          <cell r="A63" t="str">
            <v>E114</v>
          </cell>
          <cell r="B63" t="str">
            <v>**ENYI, TUMA R.</v>
          </cell>
          <cell r="C63">
            <v>3959.75</v>
          </cell>
          <cell r="D63">
            <v>2433.39</v>
          </cell>
        </row>
        <row r="64">
          <cell r="A64" t="str">
            <v>E116</v>
          </cell>
          <cell r="B64" t="str">
            <v>OBASI, KYRIAN  C.</v>
          </cell>
          <cell r="C64">
            <v>3776.36</v>
          </cell>
          <cell r="D64">
            <v>2237.34</v>
          </cell>
        </row>
        <row r="65">
          <cell r="A65" t="str">
            <v>E117</v>
          </cell>
          <cell r="B65" t="str">
            <v>**UGO, EZIOKE</v>
          </cell>
          <cell r="C65">
            <v>3103.72</v>
          </cell>
          <cell r="D65">
            <v>2204.23</v>
          </cell>
        </row>
        <row r="66">
          <cell r="A66" t="str">
            <v>E119</v>
          </cell>
          <cell r="B66" t="str">
            <v>**ODUM, SAMUEL</v>
          </cell>
          <cell r="C66">
            <v>2996.94</v>
          </cell>
          <cell r="D66">
            <v>2175.64</v>
          </cell>
        </row>
        <row r="67">
          <cell r="A67" t="str">
            <v>E120</v>
          </cell>
          <cell r="B67" t="str">
            <v>OGBENFORE, SYLVANUS. D.</v>
          </cell>
          <cell r="C67">
            <v>9242.36</v>
          </cell>
          <cell r="D67">
            <v>3696.31</v>
          </cell>
        </row>
        <row r="68">
          <cell r="A68" t="str">
            <v>E121</v>
          </cell>
          <cell r="B68" t="str">
            <v>**OLADIPO, EMMANUEL</v>
          </cell>
          <cell r="C68">
            <v>4627.45</v>
          </cell>
          <cell r="D68">
            <v>5686.31</v>
          </cell>
        </row>
        <row r="69">
          <cell r="A69" t="str">
            <v>E122</v>
          </cell>
          <cell r="B69" t="str">
            <v>AHMED, BALARABE K.</v>
          </cell>
          <cell r="C69">
            <v>14257.73</v>
          </cell>
          <cell r="D69">
            <v>5033.75</v>
          </cell>
        </row>
        <row r="70">
          <cell r="A70" t="str">
            <v>E123</v>
          </cell>
          <cell r="B70" t="str">
            <v>AMOSU, ARAMIDE (MRS)</v>
          </cell>
          <cell r="C70">
            <v>5378.98</v>
          </cell>
          <cell r="D70">
            <v>2666.08</v>
          </cell>
        </row>
        <row r="71">
          <cell r="A71" t="str">
            <v>E124</v>
          </cell>
          <cell r="B71" t="str">
            <v>IGALANUGOR, CHRISTOPHER</v>
          </cell>
          <cell r="C71">
            <v>7913.33</v>
          </cell>
          <cell r="D71">
            <v>3330.33</v>
          </cell>
        </row>
        <row r="72">
          <cell r="A72" t="str">
            <v>E127</v>
          </cell>
          <cell r="B72" t="str">
            <v>**AKINSOTO, EMMANUEL</v>
          </cell>
          <cell r="C72">
            <v>6852.76</v>
          </cell>
          <cell r="D72">
            <v>2780.69</v>
          </cell>
        </row>
        <row r="73">
          <cell r="A73" t="str">
            <v>E129</v>
          </cell>
          <cell r="B73" t="str">
            <v>ABUBAH, SIMON</v>
          </cell>
          <cell r="C73">
            <v>4346.04</v>
          </cell>
          <cell r="D73">
            <v>2536.4699999999998</v>
          </cell>
        </row>
        <row r="74">
          <cell r="A74" t="str">
            <v>E130</v>
          </cell>
          <cell r="B74" t="str">
            <v>ALAMU, TIMOTHY OWOADE</v>
          </cell>
          <cell r="C74">
            <v>5029.53</v>
          </cell>
          <cell r="D74">
            <v>2572.7800000000002</v>
          </cell>
        </row>
        <row r="75">
          <cell r="A75" t="str">
            <v>E143</v>
          </cell>
          <cell r="B75" t="str">
            <v>BOMODEOKU, FATAI</v>
          </cell>
          <cell r="C75">
            <v>9628.2000000000007</v>
          </cell>
          <cell r="D75">
            <v>2803.95</v>
          </cell>
        </row>
        <row r="76">
          <cell r="A76" t="str">
            <v>E145</v>
          </cell>
          <cell r="B76" t="str">
            <v>U-JOSEPH, MARK</v>
          </cell>
          <cell r="C76">
            <v>3886.14</v>
          </cell>
          <cell r="D76">
            <v>2255.33</v>
          </cell>
        </row>
        <row r="77">
          <cell r="A77" t="str">
            <v>E151</v>
          </cell>
          <cell r="B77" t="str">
            <v>AKINTOKUN, ABIODUN FISAYO</v>
          </cell>
          <cell r="C77">
            <v>5333.71</v>
          </cell>
          <cell r="D77">
            <v>2654.01</v>
          </cell>
        </row>
        <row r="78">
          <cell r="A78" t="str">
            <v>E154</v>
          </cell>
          <cell r="B78" t="str">
            <v>USIFOH, KENNETH N.</v>
          </cell>
          <cell r="C78">
            <v>4809.1400000000003</v>
          </cell>
          <cell r="D78">
            <v>2255.33</v>
          </cell>
        </row>
        <row r="79">
          <cell r="A79" t="str">
            <v>E158</v>
          </cell>
          <cell r="B79" t="str">
            <v>TORUNARIGHA, J</v>
          </cell>
          <cell r="C79">
            <v>3736.84</v>
          </cell>
          <cell r="D79">
            <v>2373.39</v>
          </cell>
        </row>
        <row r="80">
          <cell r="A80" t="str">
            <v>E159</v>
          </cell>
          <cell r="B80" t="str">
            <v>LAYODE, ALBERT</v>
          </cell>
          <cell r="C80">
            <v>14969.57</v>
          </cell>
          <cell r="D80">
            <v>6456</v>
          </cell>
        </row>
        <row r="81">
          <cell r="A81" t="str">
            <v>E160</v>
          </cell>
          <cell r="B81" t="str">
            <v>AKINTOLA, OLUKAYODE</v>
          </cell>
          <cell r="C81">
            <v>4512.54</v>
          </cell>
          <cell r="D81">
            <v>2255.33</v>
          </cell>
        </row>
        <row r="82">
          <cell r="A82" t="str">
            <v>E162</v>
          </cell>
          <cell r="B82" t="str">
            <v>AYINLA, MUFUTAU</v>
          </cell>
          <cell r="C82">
            <v>11626.67</v>
          </cell>
          <cell r="D82">
            <v>4332.13</v>
          </cell>
        </row>
        <row r="83">
          <cell r="A83" t="str">
            <v>E163</v>
          </cell>
          <cell r="B83" t="str">
            <v>AJALA, TAJUDEEN</v>
          </cell>
          <cell r="C83">
            <v>7941.81</v>
          </cell>
          <cell r="D83">
            <v>2086.17</v>
          </cell>
        </row>
        <row r="84">
          <cell r="A84" t="str">
            <v>E164</v>
          </cell>
          <cell r="B84" t="str">
            <v>FASAKIN, OLAIYA</v>
          </cell>
          <cell r="C84">
            <v>7631.98</v>
          </cell>
          <cell r="D84">
            <v>2240.62</v>
          </cell>
        </row>
        <row r="85">
          <cell r="A85" t="str">
            <v>E165</v>
          </cell>
          <cell r="B85" t="str">
            <v>OKENYI, JOHN SEDENU</v>
          </cell>
          <cell r="C85">
            <v>6956.21</v>
          </cell>
          <cell r="D85">
            <v>2086.17</v>
          </cell>
        </row>
        <row r="86">
          <cell r="A86" t="str">
            <v>E166</v>
          </cell>
          <cell r="B86" t="str">
            <v>OLABOWALE, ADEGBOYEGA</v>
          </cell>
          <cell r="C86">
            <v>6849.61</v>
          </cell>
          <cell r="D86">
            <v>2086.17</v>
          </cell>
        </row>
        <row r="87">
          <cell r="A87" t="str">
            <v>E167</v>
          </cell>
          <cell r="B87" t="str">
            <v>**USEN UDOH, EFFIONG</v>
          </cell>
          <cell r="C87">
            <v>7148.61</v>
          </cell>
          <cell r="D87">
            <v>2086.17</v>
          </cell>
        </row>
        <row r="88">
          <cell r="A88" t="str">
            <v>E168</v>
          </cell>
          <cell r="B88" t="str">
            <v>UKADIALA, EMMANUEL</v>
          </cell>
          <cell r="C88">
            <v>7067.21</v>
          </cell>
          <cell r="D88">
            <v>2086.17</v>
          </cell>
        </row>
        <row r="89">
          <cell r="A89" t="str">
            <v>E172</v>
          </cell>
          <cell r="B89" t="str">
            <v>OLABIMTAN, KOLA</v>
          </cell>
          <cell r="C89">
            <v>6294.14</v>
          </cell>
          <cell r="D89">
            <v>2064.1999999999998</v>
          </cell>
        </row>
        <row r="90">
          <cell r="A90" t="str">
            <v>E173</v>
          </cell>
          <cell r="B90" t="str">
            <v>ENEARU, FAMOUS</v>
          </cell>
          <cell r="C90">
            <v>14383.73</v>
          </cell>
          <cell r="D90">
            <v>5067.3500000000004</v>
          </cell>
        </row>
        <row r="91">
          <cell r="A91" t="str">
            <v>E174</v>
          </cell>
          <cell r="B91" t="str">
            <v>DURUJI, A</v>
          </cell>
          <cell r="C91">
            <v>5909.07</v>
          </cell>
          <cell r="D91">
            <v>2807.32</v>
          </cell>
        </row>
        <row r="92">
          <cell r="A92" t="str">
            <v>E175</v>
          </cell>
          <cell r="B92" t="str">
            <v>AJISAFE, AKINTUNDE</v>
          </cell>
          <cell r="C92">
            <v>6958.37</v>
          </cell>
          <cell r="D92">
            <v>2172.41</v>
          </cell>
        </row>
        <row r="93">
          <cell r="A93" t="str">
            <v>E178</v>
          </cell>
          <cell r="B93" t="str">
            <v>DURU, EVEREST</v>
          </cell>
          <cell r="C93">
            <v>6711.3</v>
          </cell>
          <cell r="D93">
            <v>2090.2600000000002</v>
          </cell>
        </row>
        <row r="94">
          <cell r="A94" t="str">
            <v>E180</v>
          </cell>
          <cell r="B94" t="str">
            <v>ADENIGA, ADELEKE</v>
          </cell>
          <cell r="C94">
            <v>6997.58</v>
          </cell>
          <cell r="D94">
            <v>2148.5300000000002</v>
          </cell>
        </row>
        <row r="95">
          <cell r="A95" t="str">
            <v>E181</v>
          </cell>
          <cell r="B95" t="str">
            <v>NWACHUKWU, STANLEY</v>
          </cell>
          <cell r="C95">
            <v>7095.56</v>
          </cell>
          <cell r="D95">
            <v>2133.64</v>
          </cell>
        </row>
        <row r="96">
          <cell r="A96" t="str">
            <v>E182</v>
          </cell>
          <cell r="B96" t="str">
            <v>CHIROMA, ISA</v>
          </cell>
          <cell r="C96">
            <v>6675.83</v>
          </cell>
          <cell r="D96">
            <v>3000.33</v>
          </cell>
        </row>
        <row r="97">
          <cell r="A97" t="str">
            <v>E183</v>
          </cell>
          <cell r="B97" t="str">
            <v>OYEWO, JOHN  OYELAYO</v>
          </cell>
          <cell r="C97">
            <v>7002.18</v>
          </cell>
          <cell r="D97">
            <v>2148.5300000000002</v>
          </cell>
        </row>
        <row r="98">
          <cell r="A98" t="str">
            <v>E184</v>
          </cell>
          <cell r="B98" t="str">
            <v>**WALI, VICTOR</v>
          </cell>
          <cell r="C98">
            <v>2996.94</v>
          </cell>
          <cell r="D98">
            <v>2175.64</v>
          </cell>
        </row>
        <row r="99">
          <cell r="A99" t="str">
            <v>E186</v>
          </cell>
          <cell r="B99" t="str">
            <v>**ATIAMAH, AUGUSTIN</v>
          </cell>
          <cell r="C99">
            <v>3634.91</v>
          </cell>
          <cell r="D99">
            <v>2346.4299999999998</v>
          </cell>
        </row>
        <row r="100">
          <cell r="A100" t="str">
            <v>E187</v>
          </cell>
          <cell r="B100" t="str">
            <v>NWOKE, ESTHER AWELE</v>
          </cell>
          <cell r="C100">
            <v>4109.05</v>
          </cell>
          <cell r="D100">
            <v>2315.33</v>
          </cell>
        </row>
        <row r="101">
          <cell r="A101" t="str">
            <v>E188</v>
          </cell>
          <cell r="B101" t="str">
            <v>CHUKU, HARMONY</v>
          </cell>
          <cell r="C101">
            <v>3531.73</v>
          </cell>
          <cell r="D101">
            <v>2318.81</v>
          </cell>
        </row>
        <row r="102">
          <cell r="A102" t="str">
            <v>E189</v>
          </cell>
          <cell r="B102" t="str">
            <v>OJEDAPO, MOSES</v>
          </cell>
          <cell r="C102">
            <v>3198.78</v>
          </cell>
          <cell r="D102">
            <v>2229.6799999999998</v>
          </cell>
        </row>
        <row r="103">
          <cell r="A103" t="str">
            <v>E195</v>
          </cell>
          <cell r="B103" t="str">
            <v>**ORUBO, KENEDY</v>
          </cell>
          <cell r="C103">
            <v>4109.05</v>
          </cell>
          <cell r="D103">
            <v>2315.33</v>
          </cell>
        </row>
        <row r="104">
          <cell r="A104" t="str">
            <v>E197</v>
          </cell>
          <cell r="B104" t="str">
            <v>**OLALEYE, JOHNSON</v>
          </cell>
          <cell r="C104">
            <v>979.08</v>
          </cell>
          <cell r="D104">
            <v>4653.3900000000003</v>
          </cell>
        </row>
        <row r="105">
          <cell r="A105" t="str">
            <v>E198</v>
          </cell>
          <cell r="B105" t="str">
            <v>OLAIFA, SUNDAY</v>
          </cell>
          <cell r="C105">
            <v>5268.58</v>
          </cell>
          <cell r="D105">
            <v>2090.66</v>
          </cell>
        </row>
        <row r="106">
          <cell r="A106" t="str">
            <v>E199</v>
          </cell>
          <cell r="B106" t="str">
            <v>AJAYI, VICTOR</v>
          </cell>
          <cell r="C106">
            <v>3681.03</v>
          </cell>
          <cell r="D106">
            <v>2200.75</v>
          </cell>
        </row>
        <row r="107">
          <cell r="A107" t="str">
            <v>E201</v>
          </cell>
          <cell r="B107" t="str">
            <v>**OSEFO, CHINWE</v>
          </cell>
          <cell r="C107">
            <v>1234.31</v>
          </cell>
          <cell r="D107">
            <v>4740.79</v>
          </cell>
        </row>
        <row r="108">
          <cell r="A108" t="str">
            <v>E205</v>
          </cell>
          <cell r="B108" t="str">
            <v>EDIDJANA, RICHARD</v>
          </cell>
          <cell r="C108">
            <v>11404.85</v>
          </cell>
          <cell r="D108">
            <v>2315.33</v>
          </cell>
        </row>
        <row r="109">
          <cell r="A109" t="str">
            <v>E206</v>
          </cell>
          <cell r="B109" t="str">
            <v>**OBI, NGOZI</v>
          </cell>
          <cell r="C109">
            <v>4109.05</v>
          </cell>
          <cell r="D109">
            <v>2315.33</v>
          </cell>
        </row>
        <row r="110">
          <cell r="A110" t="str">
            <v>E208</v>
          </cell>
          <cell r="B110" t="str">
            <v>ADELEKE, SUNDAY</v>
          </cell>
          <cell r="C110">
            <v>2795.42</v>
          </cell>
          <cell r="D110">
            <v>1963.67</v>
          </cell>
        </row>
        <row r="111">
          <cell r="A111" t="str">
            <v>E209</v>
          </cell>
          <cell r="B111" t="str">
            <v>AKINLEYE, ADEOLA  OLUWATOYIN</v>
          </cell>
          <cell r="C111">
            <v>3573.64</v>
          </cell>
          <cell r="D111">
            <v>2172</v>
          </cell>
        </row>
        <row r="112">
          <cell r="A112" t="str">
            <v>E211</v>
          </cell>
          <cell r="B112" t="str">
            <v>**JEPSEN, HENRIK</v>
          </cell>
          <cell r="C112">
            <v>16179</v>
          </cell>
          <cell r="D112">
            <v>0</v>
          </cell>
        </row>
        <row r="113">
          <cell r="A113" t="str">
            <v>E213</v>
          </cell>
          <cell r="B113" t="str">
            <v>**NWONODI, ALEX</v>
          </cell>
          <cell r="C113">
            <v>2996.94</v>
          </cell>
          <cell r="D113">
            <v>2175.64</v>
          </cell>
        </row>
        <row r="114">
          <cell r="A114" t="str">
            <v>E214</v>
          </cell>
          <cell r="B114" t="str">
            <v>**SEGUN, ONYINYE GIFT</v>
          </cell>
          <cell r="C114">
            <v>3103.72</v>
          </cell>
          <cell r="D114">
            <v>2204.23</v>
          </cell>
        </row>
        <row r="115">
          <cell r="A115" t="str">
            <v>E216</v>
          </cell>
          <cell r="B115" t="str">
            <v>**EZEBUNWO, OBINACHI</v>
          </cell>
          <cell r="C115">
            <v>2996.94</v>
          </cell>
          <cell r="D115">
            <v>2175.64</v>
          </cell>
        </row>
        <row r="116">
          <cell r="A116" t="str">
            <v>E218</v>
          </cell>
          <cell r="B116" t="str">
            <v>ADEGBAYEMU, MOPELOLA</v>
          </cell>
          <cell r="C116">
            <v>4109.05</v>
          </cell>
          <cell r="D116">
            <v>2315.33</v>
          </cell>
        </row>
        <row r="117">
          <cell r="A117" t="str">
            <v>E219</v>
          </cell>
          <cell r="B117" t="str">
            <v>EMONISAIYE, ITTAH,  OLORUNFEMI</v>
          </cell>
          <cell r="C117">
            <v>6563.25</v>
          </cell>
          <cell r="D117">
            <v>2315.33</v>
          </cell>
        </row>
        <row r="118">
          <cell r="A118" t="str">
            <v>E220</v>
          </cell>
          <cell r="B118" t="str">
            <v>**AKIYATA, JOYE</v>
          </cell>
          <cell r="C118">
            <v>979.08</v>
          </cell>
          <cell r="D118">
            <v>4653.3900000000003</v>
          </cell>
        </row>
        <row r="119">
          <cell r="A119" t="str">
            <v>E221</v>
          </cell>
          <cell r="B119" t="str">
            <v>IHENYEN, MAGDALENE</v>
          </cell>
          <cell r="C119">
            <v>4109.05</v>
          </cell>
          <cell r="D119">
            <v>2315.33</v>
          </cell>
        </row>
        <row r="120">
          <cell r="A120" t="str">
            <v>E222</v>
          </cell>
          <cell r="B120" t="str">
            <v>IBE, EMEKA</v>
          </cell>
          <cell r="C120">
            <v>6677.69</v>
          </cell>
          <cell r="D120">
            <v>2097.27</v>
          </cell>
        </row>
        <row r="121">
          <cell r="A121" t="str">
            <v>E223</v>
          </cell>
          <cell r="B121" t="str">
            <v>FIEWOR, LUCKY</v>
          </cell>
          <cell r="C121">
            <v>4109.05</v>
          </cell>
          <cell r="D121">
            <v>2315.33</v>
          </cell>
        </row>
        <row r="122">
          <cell r="A122" t="str">
            <v>E225</v>
          </cell>
          <cell r="B122" t="str">
            <v>SONUGA, YETUNDE AYOOLA</v>
          </cell>
          <cell r="C122">
            <v>8456.16</v>
          </cell>
          <cell r="D122">
            <v>4719.09</v>
          </cell>
        </row>
        <row r="123">
          <cell r="A123" t="str">
            <v>E229</v>
          </cell>
          <cell r="B123" t="str">
            <v>OLAJUYIN, J.O</v>
          </cell>
          <cell r="C123">
            <v>3253.01</v>
          </cell>
          <cell r="D123">
            <v>2086.17</v>
          </cell>
        </row>
        <row r="124">
          <cell r="A124" t="str">
            <v>E231</v>
          </cell>
          <cell r="B124" t="str">
            <v>EWENEDE, DANIEL</v>
          </cell>
          <cell r="C124">
            <v>6794.01</v>
          </cell>
          <cell r="D124">
            <v>2086.17</v>
          </cell>
        </row>
        <row r="125">
          <cell r="A125" t="str">
            <v>E233</v>
          </cell>
          <cell r="B125" t="str">
            <v>EDILELE, MATTHEW</v>
          </cell>
          <cell r="C125">
            <v>6746.21</v>
          </cell>
          <cell r="D125">
            <v>2086.17</v>
          </cell>
        </row>
        <row r="126">
          <cell r="A126" t="str">
            <v>E234</v>
          </cell>
          <cell r="B126" t="str">
            <v>ADIGWE, HILLARY IKECHUKWU</v>
          </cell>
          <cell r="C126">
            <v>3886.14</v>
          </cell>
          <cell r="D126">
            <v>2255.33</v>
          </cell>
        </row>
        <row r="127">
          <cell r="A127" t="str">
            <v>E235</v>
          </cell>
          <cell r="B127" t="str">
            <v>AUDU, SULE</v>
          </cell>
          <cell r="C127">
            <v>6233.61</v>
          </cell>
          <cell r="D127">
            <v>2086.17</v>
          </cell>
        </row>
        <row r="128">
          <cell r="A128" t="str">
            <v>E236</v>
          </cell>
          <cell r="B128" t="str">
            <v>MADUABUCHI, IROEGBU</v>
          </cell>
          <cell r="C128">
            <v>6676.34</v>
          </cell>
          <cell r="D128">
            <v>2096.91</v>
          </cell>
        </row>
        <row r="129">
          <cell r="A129" t="str">
            <v>E237</v>
          </cell>
          <cell r="B129" t="str">
            <v>GARBA, ADAMU KABIRU</v>
          </cell>
          <cell r="C129">
            <v>3253.01</v>
          </cell>
          <cell r="D129">
            <v>2086.17</v>
          </cell>
        </row>
        <row r="130">
          <cell r="A130" t="str">
            <v>E238</v>
          </cell>
          <cell r="B130" t="str">
            <v>GEORGE, AUGUSTINE</v>
          </cell>
          <cell r="C130">
            <v>6636.21</v>
          </cell>
          <cell r="D130">
            <v>2086.17</v>
          </cell>
        </row>
        <row r="131">
          <cell r="A131" t="str">
            <v>E239</v>
          </cell>
          <cell r="B131" t="str">
            <v>BANSAL, SUNIL</v>
          </cell>
          <cell r="C131">
            <v>14546</v>
          </cell>
          <cell r="D131">
            <v>0</v>
          </cell>
        </row>
        <row r="132">
          <cell r="A132" t="str">
            <v>E245</v>
          </cell>
          <cell r="B132" t="str">
            <v>OKOCHA, FRANCIS</v>
          </cell>
          <cell r="C132">
            <v>5682.6</v>
          </cell>
          <cell r="D132">
            <v>2103.88</v>
          </cell>
        </row>
        <row r="133">
          <cell r="A133" t="str">
            <v>E246</v>
          </cell>
          <cell r="B133" t="str">
            <v>ODEH, DAVID</v>
          </cell>
          <cell r="C133">
            <v>6340.28</v>
          </cell>
          <cell r="D133">
            <v>2038.5</v>
          </cell>
        </row>
        <row r="134">
          <cell r="A134" t="str">
            <v>E248</v>
          </cell>
          <cell r="B134" t="str">
            <v>UYAMABAMI, SUNDAY</v>
          </cell>
          <cell r="C134">
            <v>6849.61</v>
          </cell>
          <cell r="D134">
            <v>2086.17</v>
          </cell>
        </row>
        <row r="135">
          <cell r="A135" t="str">
            <v>E249</v>
          </cell>
          <cell r="B135" t="str">
            <v>MBATA, GODSPOWER S.</v>
          </cell>
          <cell r="C135">
            <v>6613.41</v>
          </cell>
          <cell r="D135">
            <v>2086.17</v>
          </cell>
        </row>
        <row r="136">
          <cell r="A136" t="str">
            <v>E250</v>
          </cell>
          <cell r="B136" t="str">
            <v>KITIYA, JAMES</v>
          </cell>
          <cell r="C136">
            <v>5600.61</v>
          </cell>
          <cell r="D136">
            <v>2086.17</v>
          </cell>
        </row>
        <row r="137">
          <cell r="A137" t="str">
            <v>E251</v>
          </cell>
          <cell r="B137" t="str">
            <v>OKOLIE, BENSON</v>
          </cell>
          <cell r="C137">
            <v>5040.6000000000004</v>
          </cell>
          <cell r="D137">
            <v>1971.58</v>
          </cell>
        </row>
        <row r="138">
          <cell r="A138" t="str">
            <v>E254</v>
          </cell>
          <cell r="B138" t="str">
            <v>EDOMWONYI, FREDRICK</v>
          </cell>
          <cell r="C138">
            <v>4219.01</v>
          </cell>
          <cell r="D138">
            <v>2086.17</v>
          </cell>
        </row>
        <row r="139">
          <cell r="A139" t="str">
            <v>E255</v>
          </cell>
          <cell r="B139" t="str">
            <v>OKPUBEKU, JUSTICE</v>
          </cell>
          <cell r="C139">
            <v>6034.8</v>
          </cell>
          <cell r="D139">
            <v>1971.58</v>
          </cell>
        </row>
        <row r="140">
          <cell r="A140" t="str">
            <v>E257</v>
          </cell>
          <cell r="B140" t="str">
            <v>AKPELU, GIDEON</v>
          </cell>
          <cell r="C140">
            <v>6717.84</v>
          </cell>
          <cell r="D140">
            <v>2269.5</v>
          </cell>
        </row>
        <row r="141">
          <cell r="A141" t="str">
            <v>E258</v>
          </cell>
          <cell r="B141" t="str">
            <v>OGBODU, MAGNUS UCHENNA</v>
          </cell>
          <cell r="C141">
            <v>7492.25</v>
          </cell>
          <cell r="D141">
            <v>2315.33</v>
          </cell>
        </row>
        <row r="142">
          <cell r="A142" t="str">
            <v>E259</v>
          </cell>
          <cell r="B142" t="str">
            <v>**AWOGBADE, TUNJI</v>
          </cell>
          <cell r="C142">
            <v>8660.59</v>
          </cell>
          <cell r="D142">
            <v>3900.49</v>
          </cell>
        </row>
        <row r="143">
          <cell r="A143" t="str">
            <v>E261</v>
          </cell>
          <cell r="B143" t="str">
            <v>AWOGBADE, ADEFISAYO</v>
          </cell>
          <cell r="C143">
            <v>7112.86</v>
          </cell>
          <cell r="D143">
            <v>3128.45</v>
          </cell>
        </row>
        <row r="144">
          <cell r="A144" t="str">
            <v>E263</v>
          </cell>
          <cell r="B144" t="str">
            <v>OZEMEBHOYA, ROBERT EHIMEN</v>
          </cell>
          <cell r="C144">
            <v>8021.65</v>
          </cell>
          <cell r="D144">
            <v>2315.33</v>
          </cell>
        </row>
        <row r="145">
          <cell r="A145" t="str">
            <v>E264</v>
          </cell>
          <cell r="B145" t="str">
            <v>ISERHIENRHIEN, ETIOSA I.</v>
          </cell>
          <cell r="C145">
            <v>6439.93</v>
          </cell>
          <cell r="D145">
            <v>2949</v>
          </cell>
        </row>
        <row r="146">
          <cell r="A146" t="str">
            <v>E265</v>
          </cell>
          <cell r="B146" t="str">
            <v>NWAIWU, AKUJUOBI J.</v>
          </cell>
          <cell r="C146">
            <v>3886.14</v>
          </cell>
          <cell r="D146">
            <v>2255.33</v>
          </cell>
        </row>
        <row r="147">
          <cell r="A147" t="str">
            <v>E268</v>
          </cell>
          <cell r="B147" t="str">
            <v>QUTARRA, ISSIAKA</v>
          </cell>
          <cell r="C147">
            <v>1283</v>
          </cell>
          <cell r="D147">
            <v>0</v>
          </cell>
        </row>
        <row r="148">
          <cell r="A148" t="str">
            <v>E270</v>
          </cell>
          <cell r="B148" t="str">
            <v>**NWIAKAR, BARIKPEA</v>
          </cell>
          <cell r="C148">
            <v>2675.7</v>
          </cell>
          <cell r="D148">
            <v>2089.64</v>
          </cell>
        </row>
        <row r="149">
          <cell r="A149" t="str">
            <v>E271</v>
          </cell>
          <cell r="B149" t="str">
            <v>ABUDUL RAHMAN, SULEIMAN</v>
          </cell>
          <cell r="C149">
            <v>6155.4</v>
          </cell>
          <cell r="D149">
            <v>1971.58</v>
          </cell>
        </row>
        <row r="150">
          <cell r="A150" t="str">
            <v>E272</v>
          </cell>
          <cell r="B150" t="str">
            <v>**NNATU, AUGUSTINE UCHE</v>
          </cell>
          <cell r="C150">
            <v>977.79</v>
          </cell>
          <cell r="D150">
            <v>4652.82</v>
          </cell>
        </row>
        <row r="151">
          <cell r="A151" t="str">
            <v>E273</v>
          </cell>
          <cell r="B151" t="str">
            <v>ABIOYE, ABIOLA ADESHINA</v>
          </cell>
          <cell r="C151">
            <v>4825.13</v>
          </cell>
          <cell r="D151">
            <v>2517.91</v>
          </cell>
        </row>
        <row r="152">
          <cell r="A152" t="str">
            <v>E274</v>
          </cell>
          <cell r="B152" t="str">
            <v>SEGUN, ADEBOLA</v>
          </cell>
          <cell r="C152">
            <v>136789.60999999999</v>
          </cell>
          <cell r="D152">
            <v>40030.230000000003</v>
          </cell>
        </row>
        <row r="153">
          <cell r="A153" t="str">
            <v>E275</v>
          </cell>
          <cell r="B153" t="str">
            <v>EWI, FESTUS YEMI</v>
          </cell>
          <cell r="C153">
            <v>3531.73</v>
          </cell>
          <cell r="D153">
            <v>2318.81</v>
          </cell>
        </row>
        <row r="154">
          <cell r="A154" t="str">
            <v>E276</v>
          </cell>
          <cell r="B154" t="str">
            <v>LAZARUS, AKPAN UDUAK</v>
          </cell>
          <cell r="C154">
            <v>3531.73</v>
          </cell>
          <cell r="D154">
            <v>2318.81</v>
          </cell>
        </row>
        <row r="155">
          <cell r="A155" t="str">
            <v>E277</v>
          </cell>
          <cell r="B155" t="str">
            <v>OLOGUN, EVELYN OMAME</v>
          </cell>
          <cell r="C155">
            <v>5002.2299999999996</v>
          </cell>
          <cell r="D155">
            <v>2200.75</v>
          </cell>
        </row>
        <row r="156">
          <cell r="A156" t="str">
            <v>E278</v>
          </cell>
          <cell r="B156" t="str">
            <v>OBI, MIKE</v>
          </cell>
          <cell r="C156">
            <v>8629.41</v>
          </cell>
          <cell r="D156">
            <v>3460.64</v>
          </cell>
        </row>
        <row r="157">
          <cell r="A157" t="str">
            <v>E279</v>
          </cell>
          <cell r="B157" t="str">
            <v>EDEGO, AUGUSTINE</v>
          </cell>
          <cell r="C157">
            <v>4586.6000000000004</v>
          </cell>
          <cell r="D157">
            <v>1971.58</v>
          </cell>
        </row>
        <row r="158">
          <cell r="A158" t="str">
            <v>E283</v>
          </cell>
          <cell r="B158" t="str">
            <v>LAWRENCE ITA, BLESSING</v>
          </cell>
          <cell r="C158">
            <v>3103.72</v>
          </cell>
          <cell r="D158">
            <v>2204.23</v>
          </cell>
        </row>
        <row r="159">
          <cell r="A159" t="str">
            <v>E284</v>
          </cell>
          <cell r="B159" t="str">
            <v>UTAN, U. UTAN</v>
          </cell>
          <cell r="C159">
            <v>3531.73</v>
          </cell>
          <cell r="D159">
            <v>2318.81</v>
          </cell>
        </row>
        <row r="160">
          <cell r="A160" t="str">
            <v>E285</v>
          </cell>
          <cell r="B160" t="str">
            <v>DIKE, VICTORIA</v>
          </cell>
          <cell r="C160">
            <v>3531.73</v>
          </cell>
          <cell r="D160">
            <v>2318.81</v>
          </cell>
        </row>
        <row r="161">
          <cell r="A161" t="str">
            <v>E286</v>
          </cell>
          <cell r="B161" t="str">
            <v>OVUOMAYE, PHILIPS</v>
          </cell>
          <cell r="C161">
            <v>7613.4</v>
          </cell>
          <cell r="D161">
            <v>3250.35</v>
          </cell>
        </row>
        <row r="162">
          <cell r="A162" t="str">
            <v>E287</v>
          </cell>
          <cell r="B162" t="str">
            <v>GOGO, SAMUEL</v>
          </cell>
          <cell r="C162">
            <v>3531.73</v>
          </cell>
          <cell r="D162">
            <v>2318.81</v>
          </cell>
        </row>
        <row r="163">
          <cell r="A163" t="str">
            <v>E288</v>
          </cell>
          <cell r="B163" t="str">
            <v>OJORARO, JOSHUA</v>
          </cell>
          <cell r="C163">
            <v>6636.21</v>
          </cell>
          <cell r="D163">
            <v>2086.17</v>
          </cell>
        </row>
        <row r="164">
          <cell r="A164" t="str">
            <v>E289</v>
          </cell>
          <cell r="B164" t="str">
            <v>ERAZUA, FIDELIS</v>
          </cell>
          <cell r="C164">
            <v>6265.81</v>
          </cell>
          <cell r="D164">
            <v>2086.17</v>
          </cell>
        </row>
        <row r="165">
          <cell r="A165" t="str">
            <v>E290</v>
          </cell>
          <cell r="B165" t="str">
            <v>OLA-OLUWA, IFEDAYO</v>
          </cell>
          <cell r="C165">
            <v>8168.01</v>
          </cell>
          <cell r="D165">
            <v>2086.17</v>
          </cell>
        </row>
        <row r="166">
          <cell r="A166" t="str">
            <v>E291</v>
          </cell>
          <cell r="B166" t="str">
            <v>ENIOLA, WASIU OLABODE</v>
          </cell>
          <cell r="C166">
            <v>6731.81</v>
          </cell>
          <cell r="D166">
            <v>2086.17</v>
          </cell>
        </row>
        <row r="167">
          <cell r="A167" t="str">
            <v>E293</v>
          </cell>
          <cell r="B167" t="str">
            <v>ASUQUO, INNOCENT</v>
          </cell>
          <cell r="C167">
            <v>3959.75</v>
          </cell>
          <cell r="D167">
            <v>2433.39</v>
          </cell>
        </row>
        <row r="168">
          <cell r="A168" t="str">
            <v>E294</v>
          </cell>
          <cell r="B168" t="str">
            <v>ONYENIKE, CHUKWUJEKWE</v>
          </cell>
          <cell r="C168">
            <v>6875.41</v>
          </cell>
          <cell r="D168">
            <v>2086.17</v>
          </cell>
        </row>
        <row r="169">
          <cell r="A169" t="str">
            <v>E295</v>
          </cell>
          <cell r="B169" t="str">
            <v>ISHIAKU, VICTOR</v>
          </cell>
          <cell r="C169">
            <v>3886.14</v>
          </cell>
          <cell r="D169">
            <v>2255.33</v>
          </cell>
        </row>
        <row r="170">
          <cell r="A170" t="str">
            <v>E296</v>
          </cell>
          <cell r="B170" t="str">
            <v>KELECHI-AHANONU, CHIOMA</v>
          </cell>
          <cell r="C170">
            <v>3875.52</v>
          </cell>
          <cell r="D170">
            <v>2263.84</v>
          </cell>
        </row>
        <row r="171">
          <cell r="A171" t="str">
            <v>E297</v>
          </cell>
          <cell r="B171" t="str">
            <v>WOODALL-MASON, NICHOLAS</v>
          </cell>
          <cell r="C171">
            <v>15063</v>
          </cell>
          <cell r="D171">
            <v>0</v>
          </cell>
        </row>
        <row r="172">
          <cell r="A172" t="str">
            <v>E298</v>
          </cell>
          <cell r="B172" t="str">
            <v>SUDARSANAN, SIVARAMAN</v>
          </cell>
          <cell r="C172">
            <v>14546</v>
          </cell>
          <cell r="D172">
            <v>0</v>
          </cell>
        </row>
        <row r="173">
          <cell r="A173" t="str">
            <v>E299</v>
          </cell>
          <cell r="B173" t="str">
            <v>ITOTOH, PATRICK E.</v>
          </cell>
          <cell r="C173">
            <v>18058.71</v>
          </cell>
          <cell r="D173">
            <v>6047.34</v>
          </cell>
        </row>
        <row r="174">
          <cell r="A174" t="str">
            <v>E300</v>
          </cell>
          <cell r="B174" t="str">
            <v>EMOKINIOVO, FRIDAY</v>
          </cell>
          <cell r="C174">
            <v>6630.21</v>
          </cell>
          <cell r="D174">
            <v>2086.17</v>
          </cell>
        </row>
        <row r="175">
          <cell r="A175" t="str">
            <v>E301</v>
          </cell>
          <cell r="B175" t="str">
            <v>AKINBULU, VICTORIA</v>
          </cell>
          <cell r="C175">
            <v>3681.03</v>
          </cell>
          <cell r="D175">
            <v>2200.75</v>
          </cell>
        </row>
        <row r="176">
          <cell r="A176" t="str">
            <v>E302</v>
          </cell>
          <cell r="B176" t="str">
            <v>SOYINKA, EMMANUEL A.</v>
          </cell>
          <cell r="C176">
            <v>3681.03</v>
          </cell>
          <cell r="D176">
            <v>2200.75</v>
          </cell>
        </row>
        <row r="177">
          <cell r="A177" t="str">
            <v>E303</v>
          </cell>
          <cell r="B177" t="str">
            <v>ONODJE, GABRIEL</v>
          </cell>
          <cell r="C177">
            <v>6520.01</v>
          </cell>
          <cell r="D177">
            <v>2086.17</v>
          </cell>
        </row>
        <row r="178">
          <cell r="A178" t="str">
            <v>E304</v>
          </cell>
          <cell r="B178" t="str">
            <v>KNUDSEN, TOM</v>
          </cell>
          <cell r="C178">
            <v>15063</v>
          </cell>
          <cell r="D178">
            <v>0</v>
          </cell>
        </row>
        <row r="179">
          <cell r="A179" t="str">
            <v>E305</v>
          </cell>
          <cell r="B179" t="str">
            <v>JAKOBSEN, DENNIS</v>
          </cell>
          <cell r="C179">
            <v>15063</v>
          </cell>
          <cell r="D179">
            <v>0</v>
          </cell>
        </row>
        <row r="180">
          <cell r="A180" t="str">
            <v>E306</v>
          </cell>
          <cell r="B180" t="str">
            <v>LUND, MORTEN</v>
          </cell>
          <cell r="C180">
            <v>15063</v>
          </cell>
          <cell r="D180">
            <v>0</v>
          </cell>
        </row>
        <row r="181">
          <cell r="A181" t="str">
            <v>E307</v>
          </cell>
          <cell r="B181" t="str">
            <v>SENAN, NITIN</v>
          </cell>
          <cell r="C181">
            <v>13396</v>
          </cell>
          <cell r="D181">
            <v>0</v>
          </cell>
        </row>
        <row r="182">
          <cell r="A182" t="str">
            <v>E308</v>
          </cell>
          <cell r="B182" t="str">
            <v>NAYYAR, ANIL</v>
          </cell>
          <cell r="C182">
            <v>20972</v>
          </cell>
          <cell r="D182">
            <v>0</v>
          </cell>
        </row>
        <row r="183">
          <cell r="A183" t="str">
            <v>E309</v>
          </cell>
          <cell r="B183" t="str">
            <v>BATA, M. A.</v>
          </cell>
          <cell r="C183">
            <v>4109.05</v>
          </cell>
          <cell r="D183">
            <v>2315.33</v>
          </cell>
        </row>
        <row r="184">
          <cell r="A184" t="str">
            <v>E310</v>
          </cell>
          <cell r="B184" t="str">
            <v>**ANURIKA, DORIS  EJIMOFOR</v>
          </cell>
          <cell r="C184">
            <v>8691.4</v>
          </cell>
          <cell r="D184">
            <v>3537.82</v>
          </cell>
        </row>
        <row r="185">
          <cell r="A185" t="str">
            <v>E311</v>
          </cell>
          <cell r="B185" t="str">
            <v>ANUOLUWAPO, OJO</v>
          </cell>
          <cell r="C185">
            <v>9436.7999999999993</v>
          </cell>
          <cell r="D185">
            <v>3108.16</v>
          </cell>
        </row>
        <row r="186">
          <cell r="A186" t="str">
            <v>E312</v>
          </cell>
          <cell r="B186" t="str">
            <v>ABARI, TOLULOPE</v>
          </cell>
          <cell r="C186">
            <v>9436.7999999999993</v>
          </cell>
          <cell r="D186">
            <v>3108.16</v>
          </cell>
        </row>
        <row r="187">
          <cell r="A187" t="str">
            <v>E313</v>
          </cell>
          <cell r="B187" t="str">
            <v>BAMIDELE, TOLU</v>
          </cell>
          <cell r="C187">
            <v>9436.7999999999993</v>
          </cell>
          <cell r="D187">
            <v>3108.16</v>
          </cell>
        </row>
        <row r="188">
          <cell r="A188" t="str">
            <v>E314</v>
          </cell>
          <cell r="B188" t="str">
            <v>EDMOND, MARTINS</v>
          </cell>
          <cell r="C188">
            <v>9436.7999999999993</v>
          </cell>
          <cell r="D188">
            <v>3108.16</v>
          </cell>
        </row>
        <row r="189">
          <cell r="A189" t="str">
            <v>E315</v>
          </cell>
          <cell r="B189" t="str">
            <v>**BABATUNDE, OJO</v>
          </cell>
          <cell r="C189">
            <v>9436.7999999999993</v>
          </cell>
          <cell r="D189">
            <v>3108.16</v>
          </cell>
        </row>
        <row r="190">
          <cell r="A190" t="str">
            <v>E316</v>
          </cell>
          <cell r="B190" t="str">
            <v>ASAGWARA, CHINYERE</v>
          </cell>
          <cell r="C190">
            <v>9436.7999999999993</v>
          </cell>
          <cell r="D190">
            <v>3108.16</v>
          </cell>
        </row>
        <row r="191">
          <cell r="A191" t="str">
            <v>E318</v>
          </cell>
          <cell r="B191" t="str">
            <v>ADEYEMI, ADENAIKE</v>
          </cell>
          <cell r="C191">
            <v>8823.1</v>
          </cell>
          <cell r="D191">
            <v>3354.49</v>
          </cell>
        </row>
        <row r="192">
          <cell r="A192" t="str">
            <v>E319</v>
          </cell>
          <cell r="B192" t="str">
            <v>DALLEY, YETUNDE</v>
          </cell>
          <cell r="C192">
            <v>10426.9</v>
          </cell>
          <cell r="D192">
            <v>4000.62</v>
          </cell>
        </row>
        <row r="193">
          <cell r="A193" t="str">
            <v>E320</v>
          </cell>
          <cell r="B193" t="str">
            <v>BISBO, HENRIK</v>
          </cell>
          <cell r="C193">
            <v>15063</v>
          </cell>
          <cell r="D193">
            <v>0</v>
          </cell>
        </row>
        <row r="194">
          <cell r="A194" t="str">
            <v>E321</v>
          </cell>
          <cell r="B194" t="str">
            <v>BABALOLA, WAHEED LANRE</v>
          </cell>
          <cell r="C194">
            <v>6160.03</v>
          </cell>
          <cell r="D194">
            <v>2200.75</v>
          </cell>
        </row>
        <row r="195">
          <cell r="A195" t="str">
            <v>E322</v>
          </cell>
          <cell r="B195" t="str">
            <v>ADEYEMI, ADEKUNLE OLUSEGUN</v>
          </cell>
          <cell r="C195">
            <v>3681.03</v>
          </cell>
          <cell r="D195">
            <v>2200.75</v>
          </cell>
        </row>
        <row r="196">
          <cell r="A196" t="str">
            <v>E323</v>
          </cell>
          <cell r="B196" t="str">
            <v>ADEWUSI, MICHEAL A.</v>
          </cell>
          <cell r="C196">
            <v>3681.03</v>
          </cell>
          <cell r="D196">
            <v>2200.75</v>
          </cell>
        </row>
        <row r="197">
          <cell r="A197" t="str">
            <v>E324</v>
          </cell>
          <cell r="B197" t="str">
            <v>ADEWUNMI, YEMI</v>
          </cell>
          <cell r="C197">
            <v>3531.73</v>
          </cell>
          <cell r="D197">
            <v>2318.81</v>
          </cell>
        </row>
        <row r="198">
          <cell r="A198" t="str">
            <v>E325</v>
          </cell>
          <cell r="B198" t="str">
            <v>ESSIEN, JOSHUA E</v>
          </cell>
          <cell r="C198">
            <v>3531.73</v>
          </cell>
          <cell r="D198">
            <v>2318.81</v>
          </cell>
        </row>
        <row r="199">
          <cell r="A199" t="str">
            <v>E326</v>
          </cell>
          <cell r="B199" t="str">
            <v>OWIRIWA, GOLDEN</v>
          </cell>
          <cell r="C199">
            <v>3531.73</v>
          </cell>
          <cell r="D199">
            <v>2318.81</v>
          </cell>
        </row>
        <row r="200">
          <cell r="A200" t="str">
            <v>E327</v>
          </cell>
          <cell r="B200" t="str">
            <v>**DORGU, SUNDAY</v>
          </cell>
          <cell r="C200">
            <v>3531.73</v>
          </cell>
          <cell r="D200">
            <v>2318.81</v>
          </cell>
        </row>
        <row r="201">
          <cell r="A201" t="str">
            <v>E328</v>
          </cell>
          <cell r="B201" t="str">
            <v>WORDU, OLAYINKA</v>
          </cell>
          <cell r="C201">
            <v>3531.73</v>
          </cell>
          <cell r="D201">
            <v>2318.81</v>
          </cell>
        </row>
        <row r="202">
          <cell r="A202" t="str">
            <v>E329</v>
          </cell>
          <cell r="B202" t="str">
            <v>HANS, ALEX HANSEN</v>
          </cell>
          <cell r="C202">
            <v>15063</v>
          </cell>
          <cell r="D202">
            <v>0</v>
          </cell>
        </row>
        <row r="203">
          <cell r="A203" t="str">
            <v>E330</v>
          </cell>
          <cell r="B203" t="str">
            <v>ONASABOGBE, JOSEPH</v>
          </cell>
          <cell r="C203">
            <v>5004.3900000000003</v>
          </cell>
          <cell r="D203">
            <v>0</v>
          </cell>
        </row>
        <row r="204">
          <cell r="A204" t="str">
            <v>E331</v>
          </cell>
          <cell r="B204" t="str">
            <v>EKAETE EBRI, BLESSING (MRS)</v>
          </cell>
          <cell r="C204">
            <v>2871.19</v>
          </cell>
          <cell r="D204">
            <v>0</v>
          </cell>
        </row>
        <row r="205">
          <cell r="A205" t="str">
            <v>E332</v>
          </cell>
          <cell r="B205" t="str">
            <v>ANI, GEORGE</v>
          </cell>
          <cell r="C205">
            <v>34223.54</v>
          </cell>
          <cell r="D205">
            <v>0</v>
          </cell>
        </row>
        <row r="206">
          <cell r="A206" t="str">
            <v>E333</v>
          </cell>
          <cell r="B206" t="str">
            <v>OSHOMOJI, OLUMUYIWA</v>
          </cell>
          <cell r="C206">
            <v>2827.61</v>
          </cell>
          <cell r="D206">
            <v>2306.92</v>
          </cell>
        </row>
        <row r="207">
          <cell r="A207" t="str">
            <v>E334</v>
          </cell>
          <cell r="B207" t="str">
            <v>DABRAL, ANURAG</v>
          </cell>
          <cell r="C207">
            <v>15063</v>
          </cell>
          <cell r="D207">
            <v>0</v>
          </cell>
        </row>
        <row r="208">
          <cell r="A208" t="str">
            <v>E335</v>
          </cell>
          <cell r="B208" t="str">
            <v>BUSARI, LUKMAN ALFA</v>
          </cell>
          <cell r="C208">
            <v>13232.32</v>
          </cell>
          <cell r="D208">
            <v>0</v>
          </cell>
        </row>
        <row r="209">
          <cell r="A209" t="str">
            <v>S015</v>
          </cell>
          <cell r="B209" t="str">
            <v>OMOZUANVBO, PETER</v>
          </cell>
          <cell r="C209">
            <v>3778.51</v>
          </cell>
          <cell r="D209">
            <v>2237.91</v>
          </cell>
        </row>
        <row r="210">
          <cell r="A210" t="str">
            <v>S018</v>
          </cell>
          <cell r="B210" t="str">
            <v>ODIKE, JOSEPH I</v>
          </cell>
          <cell r="C210">
            <v>9698.27</v>
          </cell>
          <cell r="D210">
            <v>4032.74</v>
          </cell>
        </row>
        <row r="211">
          <cell r="A211" t="str">
            <v>S020</v>
          </cell>
          <cell r="B211" t="str">
            <v>MUSIBAU, OLAREWAJU A</v>
          </cell>
          <cell r="C211">
            <v>7338.65</v>
          </cell>
          <cell r="D211">
            <v>2315.33</v>
          </cell>
        </row>
        <row r="212">
          <cell r="A212" t="str">
            <v>S021</v>
          </cell>
          <cell r="B212" t="str">
            <v>HEZEKIEH, AWOKUNLE</v>
          </cell>
          <cell r="C212">
            <v>3778.51</v>
          </cell>
          <cell r="D212">
            <v>2237.91</v>
          </cell>
        </row>
        <row r="213">
          <cell r="A213" t="str">
            <v>S025</v>
          </cell>
          <cell r="B213" t="str">
            <v>GBADEBO, SAMUEL</v>
          </cell>
          <cell r="C213">
            <v>6868.85</v>
          </cell>
          <cell r="D213">
            <v>2110.54</v>
          </cell>
        </row>
        <row r="214">
          <cell r="A214" t="str">
            <v>S026</v>
          </cell>
          <cell r="B214" t="str">
            <v>MAKEME, BENSON</v>
          </cell>
          <cell r="C214">
            <v>5655.86</v>
          </cell>
          <cell r="D214">
            <v>2131.96</v>
          </cell>
        </row>
        <row r="215">
          <cell r="A215" t="str">
            <v>S029</v>
          </cell>
          <cell r="B215" t="str">
            <v>OBOKO, MONDAY</v>
          </cell>
          <cell r="C215">
            <v>5063.42</v>
          </cell>
          <cell r="D215">
            <v>2091.1999999999998</v>
          </cell>
        </row>
        <row r="216">
          <cell r="A216" t="str">
            <v>S030</v>
          </cell>
          <cell r="B216" t="str">
            <v>OGUNMOLA, WASIU</v>
          </cell>
          <cell r="C216">
            <v>6655.02</v>
          </cell>
          <cell r="D216">
            <v>2091.1999999999998</v>
          </cell>
        </row>
        <row r="217">
          <cell r="A217" t="str">
            <v>S041</v>
          </cell>
          <cell r="B217" t="str">
            <v>EYO, FLORENCE</v>
          </cell>
          <cell r="C217">
            <v>3268.89</v>
          </cell>
          <cell r="D217">
            <v>2090.42</v>
          </cell>
        </row>
        <row r="218">
          <cell r="A218" t="str">
            <v>S043</v>
          </cell>
          <cell r="B218" t="str">
            <v>OKARUEFE, MICHAEL</v>
          </cell>
          <cell r="C218">
            <v>1200.1099999999999</v>
          </cell>
          <cell r="D218">
            <v>1266.8699999999999</v>
          </cell>
        </row>
        <row r="219">
          <cell r="A219" t="str">
            <v>S046</v>
          </cell>
          <cell r="B219" t="str">
            <v>IYAMAH, JEPHTHAN</v>
          </cell>
          <cell r="C219">
            <v>5151.72</v>
          </cell>
          <cell r="D219">
            <v>2118.4499999999998</v>
          </cell>
        </row>
        <row r="220">
          <cell r="A220" t="str">
            <v>S056</v>
          </cell>
          <cell r="B220" t="str">
            <v>EGUN, JULIET N</v>
          </cell>
          <cell r="C220">
            <v>3886.14</v>
          </cell>
          <cell r="D220">
            <v>2255.33</v>
          </cell>
        </row>
        <row r="221">
          <cell r="A221" t="str">
            <v>S082</v>
          </cell>
          <cell r="B221" t="str">
            <v>NILS, LANGAARD</v>
          </cell>
          <cell r="C221">
            <v>14546</v>
          </cell>
          <cell r="D221">
            <v>0</v>
          </cell>
        </row>
        <row r="222">
          <cell r="A222" t="str">
            <v>S083</v>
          </cell>
          <cell r="B222" t="str">
            <v>KOEN, DE BACKKER</v>
          </cell>
          <cell r="C222">
            <v>15063</v>
          </cell>
          <cell r="D222">
            <v>0</v>
          </cell>
        </row>
        <row r="224">
          <cell r="D224">
            <v>587208.8200000003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Index"/>
      <sheetName val="Extract"/>
      <sheetName val="01"/>
      <sheetName val="T1"/>
      <sheetName val="T2"/>
      <sheetName val="1A"/>
      <sheetName val="1B"/>
      <sheetName val="1BA"/>
      <sheetName val="1BB"/>
      <sheetName val="1BC"/>
      <sheetName val="1BD"/>
      <sheetName val="BA"/>
      <sheetName val="1C"/>
      <sheetName val="1CA"/>
      <sheetName val="1D"/>
      <sheetName val="1DA"/>
      <sheetName val="DA"/>
      <sheetName val="DD"/>
      <sheetName val="DG"/>
      <sheetName val="DKA"/>
      <sheetName val="DKB"/>
      <sheetName val="DKC"/>
      <sheetName val="DL"/>
      <sheetName val="1E"/>
      <sheetName val="1EA"/>
      <sheetName val="1EB"/>
      <sheetName val="1EC"/>
      <sheetName val="1ED"/>
      <sheetName val="1F"/>
      <sheetName val="1FA"/>
      <sheetName val="1FB"/>
      <sheetName val="1FC"/>
      <sheetName val="1FD"/>
      <sheetName val="FA"/>
      <sheetName val="1G"/>
      <sheetName val="1H"/>
      <sheetName val="HA"/>
      <sheetName val="HB"/>
      <sheetName val="HC"/>
      <sheetName val="HK"/>
      <sheetName val="1I"/>
      <sheetName val="1J"/>
      <sheetName val="1K"/>
      <sheetName val="KB"/>
      <sheetName val="KC"/>
      <sheetName val="1L"/>
      <sheetName val="1M"/>
      <sheetName val="NA"/>
      <sheetName val="NAA"/>
      <sheetName val="NAM"/>
      <sheetName val="NB"/>
      <sheetName val="NBA"/>
      <sheetName val="NBM"/>
      <sheetName val="NC"/>
      <sheetName val="ND"/>
      <sheetName val="NE"/>
      <sheetName val="NF"/>
      <sheetName val="NG"/>
      <sheetName val="NH"/>
      <sheetName val="NJ"/>
      <sheetName val="NK"/>
      <sheetName val="NL"/>
      <sheetName val="NM"/>
      <sheetName val="NQA"/>
      <sheetName val="NQB"/>
      <sheetName val="NQC"/>
      <sheetName val="NR"/>
      <sheetName val="NS"/>
      <sheetName val="NT"/>
      <sheetName val="NU"/>
      <sheetName val="NV"/>
      <sheetName val="NW"/>
      <sheetName val="NX"/>
      <sheetName val="NY"/>
      <sheetName val="NZ"/>
      <sheetName val="02"/>
      <sheetName val="02A"/>
      <sheetName val="2O"/>
      <sheetName val="2P"/>
      <sheetName val="2Q"/>
      <sheetName val="2R"/>
      <sheetName val="2U"/>
      <sheetName val="2V"/>
      <sheetName val="2W"/>
      <sheetName val="2X"/>
      <sheetName val="2Y"/>
      <sheetName val="YA"/>
      <sheetName val="YD"/>
      <sheetName val="YE"/>
      <sheetName val="YF"/>
      <sheetName val="YG"/>
      <sheetName val="YL"/>
      <sheetName val="YS"/>
      <sheetName val="YW"/>
      <sheetName val="2Z"/>
      <sheetName val="ZB"/>
      <sheetName val="ZCA"/>
      <sheetName val="ZDA"/>
      <sheetName val="ZG"/>
      <sheetName val="ZK"/>
      <sheetName val="2K"/>
      <sheetName val="3A"/>
      <sheetName val="3B"/>
      <sheetName val="3D"/>
      <sheetName val="3E"/>
      <sheetName val="3G"/>
      <sheetName val="3H"/>
      <sheetName val="3J"/>
      <sheetName val="3L"/>
      <sheetName val="3N"/>
      <sheetName val="3R"/>
      <sheetName val="3S"/>
      <sheetName val="3T"/>
      <sheetName val="04"/>
      <sheetName val="05"/>
      <sheetName val="9A"/>
      <sheetName val="9C"/>
      <sheetName val="9F"/>
      <sheetName val="9L"/>
      <sheetName val="9M"/>
      <sheetName val="9N"/>
      <sheetName val="9R"/>
      <sheetName val="9S"/>
      <sheetName val="9T"/>
      <sheetName val="M_PL"/>
      <sheetName val="M_BS"/>
      <sheetName val="DEC1"/>
      <sheetName val="CZ"/>
      <sheetName val="CB"/>
      <sheetName val="CC"/>
      <sheetName val="CD"/>
      <sheetName val="EB"/>
      <sheetName val="EC"/>
      <sheetName val="ED"/>
      <sheetName val="CE"/>
      <sheetName val="CF"/>
      <sheetName val="CG"/>
      <sheetName val="EE"/>
      <sheetName val="EF"/>
      <sheetName val="EG"/>
      <sheetName val="CH"/>
      <sheetName val="CJ"/>
      <sheetName val="CK"/>
      <sheetName val="EH"/>
      <sheetName val="EJ"/>
      <sheetName val="EK"/>
      <sheetName val="EL"/>
      <sheetName val="EM"/>
      <sheetName val="EN"/>
      <sheetName val="CP"/>
      <sheetName val="CQ"/>
      <sheetName val="CR"/>
      <sheetName val="EP"/>
      <sheetName val="EQ"/>
      <sheetName val="ER"/>
      <sheetName val="EU"/>
      <sheetName val="N1"/>
      <sheetName val="N2"/>
      <sheetName val="N3"/>
      <sheetName val="N3A"/>
      <sheetName val="N4"/>
      <sheetName val="N5"/>
      <sheetName val="N5A"/>
      <sheetName val="N6"/>
      <sheetName val="N7"/>
      <sheetName val="N7A"/>
      <sheetName val="N8"/>
      <sheetName val="Q1"/>
      <sheetName val="Q2"/>
      <sheetName val="Q3"/>
      <sheetName val="Q4"/>
    </sheetNames>
    <sheetDataSet>
      <sheetData sheetId="0" refreshError="1">
        <row r="12">
          <cell r="H12" t="str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CAP.  EX. 1995 NAIRA PAYMENTS"/>
      <sheetName val="Sheet15"/>
      <sheetName val="Summary 2"/>
      <sheetName val="Jul-99(1)"/>
      <sheetName val="bal_sheet"/>
      <sheetName val="Issue of shares and capital tra"/>
      <sheetName val="INSTRUCTIONS"/>
      <sheetName val="FORMS"/>
      <sheetName val="SUMMARY_SHEET"/>
      <sheetName val="CAP___EX__1995_NAIRA_PAYMENTS"/>
      <sheetName val="Summary_2"/>
      <sheetName val="Tables"/>
      <sheetName val="Jan 2000 - Scr1"/>
      <sheetName val="Deposit for share"/>
      <sheetName val="Capex"/>
      <sheetName val="NOTES 18-26"/>
      <sheetName val="Placement with other FIs"/>
      <sheetName val="Constants"/>
      <sheetName val="Issue_of_shares_and_capital_tra"/>
      <sheetName val="NOTES_18-26"/>
      <sheetName val="Deposit_for_share"/>
      <sheetName val="Jan_2000_-_Scr1"/>
      <sheetName val="COMPREHENSIVE"/>
      <sheetName val="KCARDS"/>
      <sheetName val="1997"/>
      <sheetName val="1998"/>
      <sheetName val="1999"/>
      <sheetName val="2000"/>
      <sheetName val="2001"/>
      <sheetName val="1995-2000"/>
      <sheetName val="REFERENCE"/>
      <sheetName val="Sheet3"/>
      <sheetName val="WSSA (2)"/>
      <sheetName val="WNL (2)"/>
      <sheetName val="Control Panel"/>
      <sheetName val="PAYROLL"/>
      <sheetName val="R T Briscoe-Residence"/>
      <sheetName val="July-99"/>
      <sheetName val="June-99"/>
      <sheetName val="march_spool"/>
      <sheetName val="Sheet1"/>
      <sheetName val="Akin"/>
      <sheetName val="Profit_Loss"/>
      <sheetName val="LEEDSHEET"/>
      <sheetName val="TB Jun04"/>
      <sheetName val="Loan Balances"/>
      <sheetName val="pplay load"/>
      <sheetName val="DATABANK"/>
      <sheetName val="Selections"/>
      <sheetName val="OBSFEB09-1"/>
      <sheetName val="Sheet2"/>
      <sheetName val="1.1.4 Pledged Assets"/>
      <sheetName val="Fixed Cost - Detail"/>
      <sheetName val="Fixed Cost - Phased"/>
      <sheetName val="F06 - VFE"/>
      <sheetName val="PAYSLIPS"/>
      <sheetName val="2.Prepaid Expenses"/>
      <sheetName val="INSESO PROVN TO BOOK 0408"/>
      <sheetName val="INSESO_PROVN_TO_BOOK_0408"/>
      <sheetName val="sublead"/>
      <sheetName val="PwC"/>
      <sheetName val="Front Sheet"/>
      <sheetName val="SelectSchedules"/>
      <sheetName val="Indx"/>
      <sheetName val="Comp"/>
      <sheetName val="Min&amp;DivTax"/>
      <sheetName val="Prov"/>
      <sheetName val="FX diff"/>
      <sheetName val="Valn"/>
      <sheetName val="CAs "/>
      <sheetName val="Bdgs"/>
      <sheetName val="P&amp;M"/>
      <sheetName val="FF,MV"/>
      <sheetName val="A"/>
      <sheetName val="D - Bdg"/>
      <sheetName val="D-P&amp;M"/>
      <sheetName val="D-FF,MV"/>
      <sheetName val="FAR"/>
      <sheetName val="CGT"/>
      <sheetName val="P&amp;L"/>
      <sheetName val="AuditIndexSelect"/>
      <sheetName val="Audit"/>
      <sheetName val="Accounts"/>
      <sheetName val="TaxAcct"/>
      <sheetName val="DefTaxAcct"/>
      <sheetName val="DTComps"/>
      <sheetName val="Proof"/>
      <sheetName val="Predictive Analysis"/>
      <sheetName val="CORPORATE BOND INVESTMENT-HTM"/>
      <sheetName val="DATA"/>
      <sheetName val="PAGE1"/>
      <sheetName val="invdata"/>
      <sheetName val="SetUp"/>
      <sheetName val="Testing LPOs"/>
      <sheetName val="Untitled"/>
      <sheetName val="Ranges"/>
      <sheetName val="Dump"/>
      <sheetName val="SUMMARY_SHEET4"/>
      <sheetName val="CAP___EX__1995_NAIRA_PAYMENTS4"/>
      <sheetName val="Summary_24"/>
      <sheetName val="WSSA_(2)3"/>
      <sheetName val="WNL_(2)3"/>
      <sheetName val="Control_Panel3"/>
      <sheetName val="R_T_Briscoe-Residence3"/>
      <sheetName val="Issue_of_shares_and_capital_tr4"/>
      <sheetName val="Jan_2000_-_Scr14"/>
      <sheetName val="Deposit_for_share4"/>
      <sheetName val="NOTES_18-264"/>
      <sheetName val="Placement_with_other_FIs3"/>
      <sheetName val="Loan_Balances3"/>
      <sheetName val="TB_Jun043"/>
      <sheetName val="pplay_load3"/>
      <sheetName val="Fixed_Cost_-_Detail3"/>
      <sheetName val="Fixed_Cost_-_Phased3"/>
      <sheetName val="F06_-_VFE3"/>
      <sheetName val="1_1_4_Pledged_Assets3"/>
      <sheetName val="CORPORATE_BOND_INVESTMENT-HTM3"/>
      <sheetName val="INSESO_PROVN_TO_BOOK_04084"/>
      <sheetName val="SUMMARY_SHEET2"/>
      <sheetName val="CAP___EX__1995_NAIRA_PAYMENTS2"/>
      <sheetName val="Summary_22"/>
      <sheetName val="WSSA_(2)1"/>
      <sheetName val="WNL_(2)1"/>
      <sheetName val="Control_Panel1"/>
      <sheetName val="R_T_Briscoe-Residence1"/>
      <sheetName val="Issue_of_shares_and_capital_tr2"/>
      <sheetName val="Jan_2000_-_Scr12"/>
      <sheetName val="Deposit_for_share2"/>
      <sheetName val="NOTES_18-262"/>
      <sheetName val="Placement_with_other_FIs1"/>
      <sheetName val="Loan_Balances1"/>
      <sheetName val="TB_Jun041"/>
      <sheetName val="pplay_load1"/>
      <sheetName val="Fixed_Cost_-_Detail1"/>
      <sheetName val="Fixed_Cost_-_Phased1"/>
      <sheetName val="F06_-_VFE1"/>
      <sheetName val="1_1_4_Pledged_Assets1"/>
      <sheetName val="CORPORATE_BOND_INVESTMENT-HTM1"/>
      <sheetName val="INSESO_PROVN_TO_BOOK_04082"/>
      <sheetName val="SUMMARY_SHEET1"/>
      <sheetName val="CAP___EX__1995_NAIRA_PAYMENTS1"/>
      <sheetName val="Summary_21"/>
      <sheetName val="WSSA_(2)"/>
      <sheetName val="WNL_(2)"/>
      <sheetName val="Control_Panel"/>
      <sheetName val="R_T_Briscoe-Residence"/>
      <sheetName val="Issue_of_shares_and_capital_tr1"/>
      <sheetName val="Jan_2000_-_Scr11"/>
      <sheetName val="Deposit_for_share1"/>
      <sheetName val="NOTES_18-261"/>
      <sheetName val="Placement_with_other_FIs"/>
      <sheetName val="Loan_Balances"/>
      <sheetName val="TB_Jun04"/>
      <sheetName val="pplay_load"/>
      <sheetName val="Fixed_Cost_-_Detail"/>
      <sheetName val="Fixed_Cost_-_Phased"/>
      <sheetName val="F06_-_VFE"/>
      <sheetName val="1_1_4_Pledged_Assets"/>
      <sheetName val="CORPORATE_BOND_INVESTMENT-HTM"/>
      <sheetName val="INSESO_PROVN_TO_BOOK_04081"/>
      <sheetName val="SUMMARY_SHEET3"/>
      <sheetName val="CAP___EX__1995_NAIRA_PAYMENTS3"/>
      <sheetName val="Summary_23"/>
      <sheetName val="WSSA_(2)2"/>
      <sheetName val="WNL_(2)2"/>
      <sheetName val="Control_Panel2"/>
      <sheetName val="R_T_Briscoe-Residence2"/>
      <sheetName val="Issue_of_shares_and_capital_tr3"/>
      <sheetName val="Jan_2000_-_Scr13"/>
      <sheetName val="Deposit_for_share3"/>
      <sheetName val="NOTES_18-263"/>
      <sheetName val="Placement_with_other_FIs2"/>
      <sheetName val="Loan_Balances2"/>
      <sheetName val="TB_Jun042"/>
      <sheetName val="pplay_load2"/>
      <sheetName val="Fixed_Cost_-_Detail2"/>
      <sheetName val="Fixed_Cost_-_Phased2"/>
      <sheetName val="F06_-_VFE2"/>
      <sheetName val="1_1_4_Pledged_Assets2"/>
      <sheetName val="CORPORATE_BOND_INVESTMENT-HTM2"/>
      <sheetName val="INSESO_PROVN_TO_BOOK_04083"/>
      <sheetName val="SUMMARY_SHEET13"/>
      <sheetName val="CAP___EX__1995_NAIRA_PAYMENTS13"/>
      <sheetName val="Summary_213"/>
      <sheetName val="WSSA_(2)12"/>
      <sheetName val="WNL_(2)12"/>
      <sheetName val="Control_Panel12"/>
      <sheetName val="R_T_Briscoe-Residence12"/>
      <sheetName val="Issue_of_shares_and_capital_t13"/>
      <sheetName val="Jan_2000_-_Scr113"/>
      <sheetName val="Deposit_for_share13"/>
      <sheetName val="NOTES_18-2613"/>
      <sheetName val="Placement_with_other_FIs12"/>
      <sheetName val="Loan_Balances12"/>
      <sheetName val="TB_Jun0412"/>
      <sheetName val="pplay_load12"/>
      <sheetName val="Fixed_Cost_-_Detail12"/>
      <sheetName val="Fixed_Cost_-_Phased12"/>
      <sheetName val="F06_-_VFE12"/>
      <sheetName val="1_1_4_Pledged_Assets12"/>
      <sheetName val="CORPORATE_BOND_INVESTMENT-HTM12"/>
      <sheetName val="INSESO_PROVN_TO_BOOK_040813"/>
      <sheetName val="SUMMARY_SHEET5"/>
      <sheetName val="CAP___EX__1995_NAIRA_PAYMENTS5"/>
      <sheetName val="Summary_25"/>
      <sheetName val="WSSA_(2)4"/>
      <sheetName val="WNL_(2)4"/>
      <sheetName val="Control_Panel4"/>
      <sheetName val="R_T_Briscoe-Residence4"/>
      <sheetName val="Issue_of_shares_and_capital_tr5"/>
      <sheetName val="Jan_2000_-_Scr15"/>
      <sheetName val="Deposit_for_share5"/>
      <sheetName val="NOTES_18-265"/>
      <sheetName val="Placement_with_other_FIs4"/>
      <sheetName val="Loan_Balances4"/>
      <sheetName val="TB_Jun044"/>
      <sheetName val="pplay_load4"/>
      <sheetName val="Fixed_Cost_-_Detail4"/>
      <sheetName val="Fixed_Cost_-_Phased4"/>
      <sheetName val="F06_-_VFE4"/>
      <sheetName val="1_1_4_Pledged_Assets4"/>
      <sheetName val="CORPORATE_BOND_INVESTMENT-HTM4"/>
      <sheetName val="INSESO_PROVN_TO_BOOK_04085"/>
      <sheetName val="SUMMARY_SHEET6"/>
      <sheetName val="CAP___EX__1995_NAIRA_PAYMENTS6"/>
      <sheetName val="Summary_26"/>
      <sheetName val="WSSA_(2)5"/>
      <sheetName val="WNL_(2)5"/>
      <sheetName val="Control_Panel5"/>
      <sheetName val="R_T_Briscoe-Residence5"/>
      <sheetName val="Issue_of_shares_and_capital_tr6"/>
      <sheetName val="Jan_2000_-_Scr16"/>
      <sheetName val="Deposit_for_share6"/>
      <sheetName val="NOTES_18-266"/>
      <sheetName val="Placement_with_other_FIs5"/>
      <sheetName val="Loan_Balances5"/>
      <sheetName val="TB_Jun045"/>
      <sheetName val="pplay_load5"/>
      <sheetName val="Fixed_Cost_-_Detail5"/>
      <sheetName val="Fixed_Cost_-_Phased5"/>
      <sheetName val="F06_-_VFE5"/>
      <sheetName val="1_1_4_Pledged_Assets5"/>
      <sheetName val="CORPORATE_BOND_INVESTMENT-HTM5"/>
      <sheetName val="INSESO_PROVN_TO_BOOK_04086"/>
      <sheetName val="SUMMARY_SHEET7"/>
      <sheetName val="CAP___EX__1995_NAIRA_PAYMENTS7"/>
      <sheetName val="Summary_27"/>
      <sheetName val="WSSA_(2)6"/>
      <sheetName val="WNL_(2)6"/>
      <sheetName val="Control_Panel6"/>
      <sheetName val="R_T_Briscoe-Residence6"/>
      <sheetName val="Issue_of_shares_and_capital_tr7"/>
      <sheetName val="Jan_2000_-_Scr17"/>
      <sheetName val="Deposit_for_share7"/>
      <sheetName val="NOTES_18-267"/>
      <sheetName val="Placement_with_other_FIs6"/>
      <sheetName val="Loan_Balances6"/>
      <sheetName val="TB_Jun046"/>
      <sheetName val="pplay_load6"/>
      <sheetName val="Fixed_Cost_-_Detail6"/>
      <sheetName val="Fixed_Cost_-_Phased6"/>
      <sheetName val="F06_-_VFE6"/>
      <sheetName val="1_1_4_Pledged_Assets6"/>
      <sheetName val="CORPORATE_BOND_INVESTMENT-HTM6"/>
      <sheetName val="INSESO_PROVN_TO_BOOK_04087"/>
      <sheetName val="SUMMARY_SHEET8"/>
      <sheetName val="CAP___EX__1995_NAIRA_PAYMENTS8"/>
      <sheetName val="Summary_28"/>
      <sheetName val="WSSA_(2)7"/>
      <sheetName val="WNL_(2)7"/>
      <sheetName val="Control_Panel7"/>
      <sheetName val="R_T_Briscoe-Residence7"/>
      <sheetName val="Issue_of_shares_and_capital_tr8"/>
      <sheetName val="Jan_2000_-_Scr18"/>
      <sheetName val="Deposit_for_share8"/>
      <sheetName val="NOTES_18-268"/>
      <sheetName val="Placement_with_other_FIs7"/>
      <sheetName val="Loan_Balances7"/>
      <sheetName val="TB_Jun047"/>
      <sheetName val="pplay_load7"/>
      <sheetName val="Fixed_Cost_-_Detail7"/>
      <sheetName val="Fixed_Cost_-_Phased7"/>
      <sheetName val="F06_-_VFE7"/>
      <sheetName val="1_1_4_Pledged_Assets7"/>
      <sheetName val="CORPORATE_BOND_INVESTMENT-HTM7"/>
      <sheetName val="INSESO_PROVN_TO_BOOK_04088"/>
      <sheetName val="SUMMARY_SHEET11"/>
      <sheetName val="CAP___EX__1995_NAIRA_PAYMENTS11"/>
      <sheetName val="Summary_211"/>
      <sheetName val="WSSA_(2)10"/>
      <sheetName val="WNL_(2)10"/>
      <sheetName val="Control_Panel10"/>
      <sheetName val="R_T_Briscoe-Residence10"/>
      <sheetName val="Issue_of_shares_and_capital_t11"/>
      <sheetName val="Jan_2000_-_Scr111"/>
      <sheetName val="Deposit_for_share11"/>
      <sheetName val="NOTES_18-2611"/>
      <sheetName val="Placement_with_other_FIs10"/>
      <sheetName val="Loan_Balances10"/>
      <sheetName val="TB_Jun0410"/>
      <sheetName val="pplay_load10"/>
      <sheetName val="Fixed_Cost_-_Detail10"/>
      <sheetName val="Fixed_Cost_-_Phased10"/>
      <sheetName val="F06_-_VFE10"/>
      <sheetName val="1_1_4_Pledged_Assets10"/>
      <sheetName val="CORPORATE_BOND_INVESTMENT-HTM10"/>
      <sheetName val="INSESO_PROVN_TO_BOOK_040811"/>
      <sheetName val="SUMMARY_SHEET9"/>
      <sheetName val="CAP___EX__1995_NAIRA_PAYMENTS9"/>
      <sheetName val="Summary_29"/>
      <sheetName val="WSSA_(2)8"/>
      <sheetName val="WNL_(2)8"/>
      <sheetName val="Control_Panel8"/>
      <sheetName val="R_T_Briscoe-Residence8"/>
      <sheetName val="Issue_of_shares_and_capital_tr9"/>
      <sheetName val="Jan_2000_-_Scr19"/>
      <sheetName val="Deposit_for_share9"/>
      <sheetName val="NOTES_18-269"/>
      <sheetName val="Placement_with_other_FIs8"/>
      <sheetName val="Loan_Balances8"/>
      <sheetName val="TB_Jun048"/>
      <sheetName val="pplay_load8"/>
      <sheetName val="Fixed_Cost_-_Detail8"/>
      <sheetName val="Fixed_Cost_-_Phased8"/>
      <sheetName val="F06_-_VFE8"/>
      <sheetName val="1_1_4_Pledged_Assets8"/>
      <sheetName val="CORPORATE_BOND_INVESTMENT-HTM8"/>
      <sheetName val="INSESO_PROVN_TO_BOOK_04089"/>
      <sheetName val="SUMMARY_SHEET10"/>
      <sheetName val="CAP___EX__1995_NAIRA_PAYMENTS10"/>
      <sheetName val="Summary_210"/>
      <sheetName val="WSSA_(2)9"/>
      <sheetName val="WNL_(2)9"/>
      <sheetName val="Control_Panel9"/>
      <sheetName val="R_T_Briscoe-Residence9"/>
      <sheetName val="Issue_of_shares_and_capital_t10"/>
      <sheetName val="Jan_2000_-_Scr110"/>
      <sheetName val="Deposit_for_share10"/>
      <sheetName val="NOTES_18-2610"/>
      <sheetName val="Placement_with_other_FIs9"/>
      <sheetName val="Loan_Balances9"/>
      <sheetName val="TB_Jun049"/>
      <sheetName val="pplay_load9"/>
      <sheetName val="Fixed_Cost_-_Detail9"/>
      <sheetName val="Fixed_Cost_-_Phased9"/>
      <sheetName val="F06_-_VFE9"/>
      <sheetName val="1_1_4_Pledged_Assets9"/>
      <sheetName val="CORPORATE_BOND_INVESTMENT-HTM9"/>
      <sheetName val="INSESO_PROVN_TO_BOOK_040810"/>
      <sheetName val="SUMMARY_SHEET12"/>
      <sheetName val="CAP___EX__1995_NAIRA_PAYMENTS12"/>
      <sheetName val="Summary_212"/>
      <sheetName val="WSSA_(2)11"/>
      <sheetName val="WNL_(2)11"/>
      <sheetName val="Control_Panel11"/>
      <sheetName val="R_T_Briscoe-Residence11"/>
      <sheetName val="Issue_of_shares_and_capital_t12"/>
      <sheetName val="Jan_2000_-_Scr112"/>
      <sheetName val="Deposit_for_share12"/>
      <sheetName val="NOTES_18-2612"/>
      <sheetName val="Placement_with_other_FIs11"/>
      <sheetName val="Loan_Balances11"/>
      <sheetName val="TB_Jun0411"/>
      <sheetName val="pplay_load11"/>
      <sheetName val="Fixed_Cost_-_Detail11"/>
      <sheetName val="Fixed_Cost_-_Phased11"/>
      <sheetName val="F06_-_VFE11"/>
      <sheetName val="1_1_4_Pledged_Assets11"/>
      <sheetName val="CORPORATE_BOND_INVESTMENT-HTM11"/>
      <sheetName val="INSESO_PROVN_TO_BOOK_040812"/>
      <sheetName val="SUMMARY_SHEET14"/>
      <sheetName val="CAP___EX__1995_NAIRA_PAYMENTS14"/>
      <sheetName val="Summary_214"/>
      <sheetName val="WSSA_(2)13"/>
      <sheetName val="WNL_(2)13"/>
      <sheetName val="Control_Panel13"/>
      <sheetName val="R_T_Briscoe-Residence13"/>
      <sheetName val="Issue_of_shares_and_capital_t14"/>
      <sheetName val="Jan_2000_-_Scr114"/>
      <sheetName val="Deposit_for_share14"/>
      <sheetName val="NOTES_18-2614"/>
      <sheetName val="Placement_with_other_FIs13"/>
      <sheetName val="Loan_Balances13"/>
      <sheetName val="TB_Jun0413"/>
      <sheetName val="pplay_load13"/>
      <sheetName val="Fixed_Cost_-_Detail13"/>
      <sheetName val="Fixed_Cost_-_Phased13"/>
      <sheetName val="F06_-_VFE13"/>
      <sheetName val="1_1_4_Pledged_Assets13"/>
      <sheetName val="CORPORATE_BOND_INVESTMENT-HTM13"/>
      <sheetName val="INSESO_PROVN_TO_BOOK_040814"/>
      <sheetName val="SUMMARY_SHEET15"/>
      <sheetName val="CAP___EX__1995_NAIRA_PAYMENTS15"/>
      <sheetName val="Summary_215"/>
      <sheetName val="WSSA_(2)14"/>
      <sheetName val="WNL_(2)14"/>
      <sheetName val="Control_Panel14"/>
      <sheetName val="R_T_Briscoe-Residence14"/>
      <sheetName val="Issue_of_shares_and_capital_t15"/>
      <sheetName val="Jan_2000_-_Scr115"/>
      <sheetName val="Deposit_for_share15"/>
      <sheetName val="NOTES_18-2615"/>
      <sheetName val="Placement_with_other_FIs14"/>
      <sheetName val="Loan_Balances14"/>
      <sheetName val="TB_Jun0414"/>
      <sheetName val="pplay_load14"/>
      <sheetName val="Fixed_Cost_-_Detail14"/>
      <sheetName val="Fixed_Cost_-_Phased14"/>
      <sheetName val="F06_-_VFE14"/>
      <sheetName val="1_1_4_Pledged_Assets14"/>
      <sheetName val="CORPORATE_BOND_INVESTMENT-HTM14"/>
      <sheetName val="INSESO_PROVN_TO_BOOK_040815"/>
      <sheetName val="SUMMARY_SHEET16"/>
      <sheetName val="CAP___EX__1995_NAIRA_PAYMENTS16"/>
      <sheetName val="Summary_216"/>
      <sheetName val="WSSA_(2)15"/>
      <sheetName val="WNL_(2)15"/>
      <sheetName val="Control_Panel15"/>
      <sheetName val="R_T_Briscoe-Residence15"/>
      <sheetName val="Issue_of_shares_and_capital_t16"/>
      <sheetName val="Jan_2000_-_Scr116"/>
      <sheetName val="Deposit_for_share16"/>
      <sheetName val="NOTES_18-2616"/>
      <sheetName val="Placement_with_other_FIs15"/>
      <sheetName val="Loan_Balances15"/>
      <sheetName val="TB_Jun0415"/>
      <sheetName val="pplay_load15"/>
      <sheetName val="Fixed_Cost_-_Detail15"/>
      <sheetName val="Fixed_Cost_-_Phased15"/>
      <sheetName val="F06_-_VFE15"/>
      <sheetName val="1_1_4_Pledged_Assets15"/>
      <sheetName val="CORPORATE_BOND_INVESTMENT-HTM15"/>
      <sheetName val="INSESO_PROVN_TO_BOOK_040816"/>
      <sheetName val="SUMMARY_SHEET17"/>
      <sheetName val="CAP___EX__1995_NAIRA_PAYMENTS17"/>
      <sheetName val="Summary_217"/>
      <sheetName val="WSSA_(2)16"/>
      <sheetName val="WNL_(2)16"/>
      <sheetName val="Control_Panel16"/>
      <sheetName val="R_T_Briscoe-Residence16"/>
      <sheetName val="Issue_of_shares_and_capital_t17"/>
      <sheetName val="Jan_2000_-_Scr117"/>
      <sheetName val="Deposit_for_share17"/>
      <sheetName val="NOTES_18-2617"/>
      <sheetName val="Placement_with_other_FIs16"/>
      <sheetName val="Loan_Balances16"/>
      <sheetName val="TB_Jun0416"/>
      <sheetName val="pplay_load16"/>
      <sheetName val="Fixed_Cost_-_Detail16"/>
      <sheetName val="Fixed_Cost_-_Phased16"/>
      <sheetName val="F06_-_VFE16"/>
      <sheetName val="1_1_4_Pledged_Assets16"/>
      <sheetName val="CORPORATE_BOND_INVESTMENT-HTM16"/>
      <sheetName val="INSESO_PROVN_TO_BOOK_040817"/>
      <sheetName val="SUMMARY_SHEET31"/>
      <sheetName val="CAP___EX__1995_NAIRA_PAYMENTS31"/>
      <sheetName val="Summary_231"/>
      <sheetName val="WSSA_(2)30"/>
      <sheetName val="WNL_(2)30"/>
      <sheetName val="Control_Panel30"/>
      <sheetName val="R_T_Briscoe-Residence30"/>
      <sheetName val="Issue_of_shares_and_capital_t31"/>
      <sheetName val="Jan_2000_-_Scr131"/>
      <sheetName val="Deposit_for_share31"/>
      <sheetName val="NOTES_18-2631"/>
      <sheetName val="Placement_with_other_FIs30"/>
      <sheetName val="Loan_Balances30"/>
      <sheetName val="TB_Jun0430"/>
      <sheetName val="pplay_load30"/>
      <sheetName val="Fixed_Cost_-_Detail30"/>
      <sheetName val="Fixed_Cost_-_Phased30"/>
      <sheetName val="F06_-_VFE30"/>
      <sheetName val="1_1_4_Pledged_Assets30"/>
      <sheetName val="CORPORATE_BOND_INVESTMENT-HTM30"/>
      <sheetName val="INSESO_PROVN_TO_BOOK_040831"/>
      <sheetName val="SUMMARY_SHEET18"/>
      <sheetName val="CAP___EX__1995_NAIRA_PAYMENTS18"/>
      <sheetName val="Summary_218"/>
      <sheetName val="WSSA_(2)17"/>
      <sheetName val="WNL_(2)17"/>
      <sheetName val="Control_Panel17"/>
      <sheetName val="R_T_Briscoe-Residence17"/>
      <sheetName val="Issue_of_shares_and_capital_t18"/>
      <sheetName val="Jan_2000_-_Scr118"/>
      <sheetName val="Deposit_for_share18"/>
      <sheetName val="NOTES_18-2618"/>
      <sheetName val="Placement_with_other_FIs17"/>
      <sheetName val="Loan_Balances17"/>
      <sheetName val="TB_Jun0417"/>
      <sheetName val="pplay_load17"/>
      <sheetName val="Fixed_Cost_-_Detail17"/>
      <sheetName val="Fixed_Cost_-_Phased17"/>
      <sheetName val="F06_-_VFE17"/>
      <sheetName val="1_1_4_Pledged_Assets17"/>
      <sheetName val="CORPORATE_BOND_INVESTMENT-HTM17"/>
      <sheetName val="INSESO_PROVN_TO_BOOK_040818"/>
      <sheetName val="SUMMARY_SHEET21"/>
      <sheetName val="CAP___EX__1995_NAIRA_PAYMENTS21"/>
      <sheetName val="Summary_221"/>
      <sheetName val="WSSA_(2)20"/>
      <sheetName val="WNL_(2)20"/>
      <sheetName val="Control_Panel20"/>
      <sheetName val="R_T_Briscoe-Residence20"/>
      <sheetName val="Issue_of_shares_and_capital_t21"/>
      <sheetName val="Jan_2000_-_Scr121"/>
      <sheetName val="Deposit_for_share21"/>
      <sheetName val="NOTES_18-2621"/>
      <sheetName val="Placement_with_other_FIs20"/>
      <sheetName val="Loan_Balances20"/>
      <sheetName val="TB_Jun0420"/>
      <sheetName val="pplay_load20"/>
      <sheetName val="Fixed_Cost_-_Detail20"/>
      <sheetName val="Fixed_Cost_-_Phased20"/>
      <sheetName val="F06_-_VFE20"/>
      <sheetName val="1_1_4_Pledged_Assets20"/>
      <sheetName val="CORPORATE_BOND_INVESTMENT-HTM20"/>
      <sheetName val="INSESO_PROVN_TO_BOOK_040821"/>
      <sheetName val="SUMMARY_SHEET20"/>
      <sheetName val="CAP___EX__1995_NAIRA_PAYMENTS20"/>
      <sheetName val="Summary_220"/>
      <sheetName val="WSSA_(2)19"/>
      <sheetName val="WNL_(2)19"/>
      <sheetName val="Control_Panel19"/>
      <sheetName val="R_T_Briscoe-Residence19"/>
      <sheetName val="Issue_of_shares_and_capital_t20"/>
      <sheetName val="Jan_2000_-_Scr120"/>
      <sheetName val="Deposit_for_share20"/>
      <sheetName val="NOTES_18-2620"/>
      <sheetName val="Placement_with_other_FIs19"/>
      <sheetName val="Loan_Balances19"/>
      <sheetName val="TB_Jun0419"/>
      <sheetName val="pplay_load19"/>
      <sheetName val="Fixed_Cost_-_Detail19"/>
      <sheetName val="Fixed_Cost_-_Phased19"/>
      <sheetName val="F06_-_VFE19"/>
      <sheetName val="1_1_4_Pledged_Assets19"/>
      <sheetName val="CORPORATE_BOND_INVESTMENT-HTM19"/>
      <sheetName val="INSESO_PROVN_TO_BOOK_040820"/>
      <sheetName val="SUMMARY_SHEET19"/>
      <sheetName val="CAP___EX__1995_NAIRA_PAYMENTS19"/>
      <sheetName val="Summary_219"/>
      <sheetName val="WSSA_(2)18"/>
      <sheetName val="WNL_(2)18"/>
      <sheetName val="Control_Panel18"/>
      <sheetName val="R_T_Briscoe-Residence18"/>
      <sheetName val="Issue_of_shares_and_capital_t19"/>
      <sheetName val="Jan_2000_-_Scr119"/>
      <sheetName val="Deposit_for_share19"/>
      <sheetName val="NOTES_18-2619"/>
      <sheetName val="Placement_with_other_FIs18"/>
      <sheetName val="Loan_Balances18"/>
      <sheetName val="TB_Jun0418"/>
      <sheetName val="pplay_load18"/>
      <sheetName val="Fixed_Cost_-_Detail18"/>
      <sheetName val="Fixed_Cost_-_Phased18"/>
      <sheetName val="F06_-_VFE18"/>
      <sheetName val="1_1_4_Pledged_Assets18"/>
      <sheetName val="CORPORATE_BOND_INVESTMENT-HTM18"/>
      <sheetName val="INSESO_PROVN_TO_BOOK_040819"/>
      <sheetName val="SUMMARY_SHEET22"/>
      <sheetName val="CAP___EX__1995_NAIRA_PAYMENTS22"/>
      <sheetName val="Summary_222"/>
      <sheetName val="WSSA_(2)21"/>
      <sheetName val="WNL_(2)21"/>
      <sheetName val="Control_Panel21"/>
      <sheetName val="R_T_Briscoe-Residence21"/>
      <sheetName val="Issue_of_shares_and_capital_t22"/>
      <sheetName val="Jan_2000_-_Scr122"/>
      <sheetName val="Deposit_for_share22"/>
      <sheetName val="NOTES_18-2622"/>
      <sheetName val="Placement_with_other_FIs21"/>
      <sheetName val="Loan_Balances21"/>
      <sheetName val="TB_Jun0421"/>
      <sheetName val="pplay_load21"/>
      <sheetName val="Fixed_Cost_-_Detail21"/>
      <sheetName val="Fixed_Cost_-_Phased21"/>
      <sheetName val="F06_-_VFE21"/>
      <sheetName val="1_1_4_Pledged_Assets21"/>
      <sheetName val="CORPORATE_BOND_INVESTMENT-HTM21"/>
      <sheetName val="INSESO_PROVN_TO_BOOK_040822"/>
      <sheetName val="SUMMARY_SHEET28"/>
      <sheetName val="CAP___EX__1995_NAIRA_PAYMENTS28"/>
      <sheetName val="Summary_228"/>
      <sheetName val="WSSA_(2)27"/>
      <sheetName val="WNL_(2)27"/>
      <sheetName val="Control_Panel27"/>
      <sheetName val="R_T_Briscoe-Residence27"/>
      <sheetName val="Issue_of_shares_and_capital_t28"/>
      <sheetName val="Jan_2000_-_Scr128"/>
      <sheetName val="Deposit_for_share28"/>
      <sheetName val="NOTES_18-2628"/>
      <sheetName val="Placement_with_other_FIs27"/>
      <sheetName val="Loan_Balances27"/>
      <sheetName val="TB_Jun0427"/>
      <sheetName val="pplay_load27"/>
      <sheetName val="Fixed_Cost_-_Detail27"/>
      <sheetName val="Fixed_Cost_-_Phased27"/>
      <sheetName val="F06_-_VFE27"/>
      <sheetName val="1_1_4_Pledged_Assets27"/>
      <sheetName val="CORPORATE_BOND_INVESTMENT-HTM27"/>
      <sheetName val="INSESO_PROVN_TO_BOOK_040828"/>
      <sheetName val="SUMMARY_SHEET23"/>
      <sheetName val="CAP___EX__1995_NAIRA_PAYMENTS23"/>
      <sheetName val="Summary_223"/>
      <sheetName val="WSSA_(2)22"/>
      <sheetName val="WNL_(2)22"/>
      <sheetName val="Control_Panel22"/>
      <sheetName val="R_T_Briscoe-Residence22"/>
      <sheetName val="Issue_of_shares_and_capital_t23"/>
      <sheetName val="Jan_2000_-_Scr123"/>
      <sheetName val="Deposit_for_share23"/>
      <sheetName val="NOTES_18-2623"/>
      <sheetName val="Placement_with_other_FIs22"/>
      <sheetName val="Loan_Balances22"/>
      <sheetName val="TB_Jun0422"/>
      <sheetName val="pplay_load22"/>
      <sheetName val="Fixed_Cost_-_Detail22"/>
      <sheetName val="Fixed_Cost_-_Phased22"/>
      <sheetName val="F06_-_VFE22"/>
      <sheetName val="1_1_4_Pledged_Assets22"/>
      <sheetName val="CORPORATE_BOND_INVESTMENT-HTM22"/>
      <sheetName val="INSESO_PROVN_TO_BOOK_040823"/>
      <sheetName val="SUMMARY_SHEET24"/>
      <sheetName val="CAP___EX__1995_NAIRA_PAYMENTS24"/>
      <sheetName val="Summary_224"/>
      <sheetName val="WSSA_(2)23"/>
      <sheetName val="WNL_(2)23"/>
      <sheetName val="Control_Panel23"/>
      <sheetName val="R_T_Briscoe-Residence23"/>
      <sheetName val="Issue_of_shares_and_capital_t24"/>
      <sheetName val="Jan_2000_-_Scr124"/>
      <sheetName val="Deposit_for_share24"/>
      <sheetName val="NOTES_18-2624"/>
      <sheetName val="Placement_with_other_FIs23"/>
      <sheetName val="Loan_Balances23"/>
      <sheetName val="TB_Jun0423"/>
      <sheetName val="pplay_load23"/>
      <sheetName val="Fixed_Cost_-_Detail23"/>
      <sheetName val="Fixed_Cost_-_Phased23"/>
      <sheetName val="F06_-_VFE23"/>
      <sheetName val="1_1_4_Pledged_Assets23"/>
      <sheetName val="CORPORATE_BOND_INVESTMENT-HTM23"/>
      <sheetName val="INSESO_PROVN_TO_BOOK_040824"/>
      <sheetName val="SUMMARY_SHEET25"/>
      <sheetName val="CAP___EX__1995_NAIRA_PAYMENTS25"/>
      <sheetName val="Summary_225"/>
      <sheetName val="WSSA_(2)24"/>
      <sheetName val="WNL_(2)24"/>
      <sheetName val="Control_Panel24"/>
      <sheetName val="R_T_Briscoe-Residence24"/>
      <sheetName val="Issue_of_shares_and_capital_t25"/>
      <sheetName val="Jan_2000_-_Scr125"/>
      <sheetName val="Deposit_for_share25"/>
      <sheetName val="NOTES_18-2625"/>
      <sheetName val="Placement_with_other_FIs24"/>
      <sheetName val="Loan_Balances24"/>
      <sheetName val="TB_Jun0424"/>
      <sheetName val="pplay_load24"/>
      <sheetName val="Fixed_Cost_-_Detail24"/>
      <sheetName val="Fixed_Cost_-_Phased24"/>
      <sheetName val="F06_-_VFE24"/>
      <sheetName val="1_1_4_Pledged_Assets24"/>
      <sheetName val="CORPORATE_BOND_INVESTMENT-HTM24"/>
      <sheetName val="INSESO_PROVN_TO_BOOK_040825"/>
      <sheetName val="SUMMARY_SHEET26"/>
      <sheetName val="CAP___EX__1995_NAIRA_PAYMENTS26"/>
      <sheetName val="Summary_226"/>
      <sheetName val="WSSA_(2)25"/>
      <sheetName val="WNL_(2)25"/>
      <sheetName val="Control_Panel25"/>
      <sheetName val="R_T_Briscoe-Residence25"/>
      <sheetName val="Issue_of_shares_and_capital_t26"/>
      <sheetName val="Jan_2000_-_Scr126"/>
      <sheetName val="Deposit_for_share26"/>
      <sheetName val="NOTES_18-2626"/>
      <sheetName val="Placement_with_other_FIs25"/>
      <sheetName val="Loan_Balances25"/>
      <sheetName val="TB_Jun0425"/>
      <sheetName val="pplay_load25"/>
      <sheetName val="Fixed_Cost_-_Detail25"/>
      <sheetName val="Fixed_Cost_-_Phased25"/>
      <sheetName val="F06_-_VFE25"/>
      <sheetName val="1_1_4_Pledged_Assets25"/>
      <sheetName val="CORPORATE_BOND_INVESTMENT-HTM25"/>
      <sheetName val="INSESO_PROVN_TO_BOOK_040826"/>
      <sheetName val="SUMMARY_SHEET27"/>
      <sheetName val="CAP___EX__1995_NAIRA_PAYMENTS27"/>
      <sheetName val="Summary_227"/>
      <sheetName val="WSSA_(2)26"/>
      <sheetName val="WNL_(2)26"/>
      <sheetName val="Control_Panel26"/>
      <sheetName val="R_T_Briscoe-Residence26"/>
      <sheetName val="Issue_of_shares_and_capital_t27"/>
      <sheetName val="Jan_2000_-_Scr127"/>
      <sheetName val="Deposit_for_share27"/>
      <sheetName val="NOTES_18-2627"/>
      <sheetName val="Placement_with_other_FIs26"/>
      <sheetName val="Loan_Balances26"/>
      <sheetName val="TB_Jun0426"/>
      <sheetName val="pplay_load26"/>
      <sheetName val="Fixed_Cost_-_Detail26"/>
      <sheetName val="Fixed_Cost_-_Phased26"/>
      <sheetName val="F06_-_VFE26"/>
      <sheetName val="1_1_4_Pledged_Assets26"/>
      <sheetName val="CORPORATE_BOND_INVESTMENT-HTM26"/>
      <sheetName val="INSESO_PROVN_TO_BOOK_040827"/>
      <sheetName val="SUMMARY_SHEET29"/>
      <sheetName val="CAP___EX__1995_NAIRA_PAYMENTS29"/>
      <sheetName val="Summary_229"/>
      <sheetName val="WSSA_(2)28"/>
      <sheetName val="WNL_(2)28"/>
      <sheetName val="Control_Panel28"/>
      <sheetName val="R_T_Briscoe-Residence28"/>
      <sheetName val="Issue_of_shares_and_capital_t29"/>
      <sheetName val="Jan_2000_-_Scr129"/>
      <sheetName val="Deposit_for_share29"/>
      <sheetName val="NOTES_18-2629"/>
      <sheetName val="Placement_with_other_FIs28"/>
      <sheetName val="Loan_Balances28"/>
      <sheetName val="TB_Jun0428"/>
      <sheetName val="pplay_load28"/>
      <sheetName val="Fixed_Cost_-_Detail28"/>
      <sheetName val="Fixed_Cost_-_Phased28"/>
      <sheetName val="F06_-_VFE28"/>
      <sheetName val="1_1_4_Pledged_Assets28"/>
      <sheetName val="CORPORATE_BOND_INVESTMENT-HTM28"/>
      <sheetName val="INSESO_PROVN_TO_BOOK_040829"/>
      <sheetName val="SUMMARY_SHEET30"/>
      <sheetName val="CAP___EX__1995_NAIRA_PAYMENTS30"/>
      <sheetName val="Summary_230"/>
      <sheetName val="WSSA_(2)29"/>
      <sheetName val="WNL_(2)29"/>
      <sheetName val="Control_Panel29"/>
      <sheetName val="R_T_Briscoe-Residence29"/>
      <sheetName val="Issue_of_shares_and_capital_t30"/>
      <sheetName val="Jan_2000_-_Scr130"/>
      <sheetName val="Deposit_for_share30"/>
      <sheetName val="NOTES_18-2630"/>
      <sheetName val="Placement_with_other_FIs29"/>
      <sheetName val="Loan_Balances29"/>
      <sheetName val="TB_Jun0429"/>
      <sheetName val="pplay_load29"/>
      <sheetName val="Fixed_Cost_-_Detail29"/>
      <sheetName val="Fixed_Cost_-_Phased29"/>
      <sheetName val="F06_-_VFE29"/>
      <sheetName val="1_1_4_Pledged_Assets29"/>
      <sheetName val="CORPORATE_BOND_INVESTMENT-HTM29"/>
      <sheetName val="INSESO_PROVN_TO_BOOK_040830"/>
      <sheetName val="SUMMARY_SHEET32"/>
      <sheetName val="CAP___EX__1995_NAIRA_PAYMENTS32"/>
      <sheetName val="Summary_232"/>
      <sheetName val="WSSA_(2)31"/>
      <sheetName val="WNL_(2)31"/>
      <sheetName val="Control_Panel31"/>
      <sheetName val="R_T_Briscoe-Residence31"/>
      <sheetName val="Issue_of_shares_and_capital_t32"/>
      <sheetName val="Jan_2000_-_Scr132"/>
      <sheetName val="Deposit_for_share32"/>
      <sheetName val="NOTES_18-2632"/>
      <sheetName val="Placement_with_other_FIs31"/>
      <sheetName val="Loan_Balances31"/>
      <sheetName val="TB_Jun0431"/>
      <sheetName val="pplay_load31"/>
      <sheetName val="Fixed_Cost_-_Detail31"/>
      <sheetName val="Fixed_Cost_-_Phased31"/>
      <sheetName val="F06_-_VFE31"/>
      <sheetName val="1_1_4_Pledged_Assets31"/>
      <sheetName val="CORPORATE_BOND_INVESTMENT-HTM31"/>
      <sheetName val="INSESO_PROVN_TO_BOOK_040832"/>
      <sheetName val="SUMMARY_SHEET34"/>
      <sheetName val="CAP___EX__1995_NAIRA_PAYMENTS34"/>
      <sheetName val="Summary_234"/>
      <sheetName val="WSSA_(2)33"/>
      <sheetName val="WNL_(2)33"/>
      <sheetName val="Control_Panel33"/>
      <sheetName val="R_T_Briscoe-Residence33"/>
      <sheetName val="Issue_of_shares_and_capital_t34"/>
      <sheetName val="Jan_2000_-_Scr134"/>
      <sheetName val="Deposit_for_share34"/>
      <sheetName val="NOTES_18-2634"/>
      <sheetName val="Placement_with_other_FIs33"/>
      <sheetName val="Loan_Balances33"/>
      <sheetName val="TB_Jun0433"/>
      <sheetName val="pplay_load33"/>
      <sheetName val="Fixed_Cost_-_Detail33"/>
      <sheetName val="Fixed_Cost_-_Phased33"/>
      <sheetName val="F06_-_VFE33"/>
      <sheetName val="1_1_4_Pledged_Assets33"/>
      <sheetName val="CORPORATE_BOND_INVESTMENT-HTM33"/>
      <sheetName val="INSESO_PROVN_TO_BOOK_040834"/>
      <sheetName val="SUMMARY_SHEET33"/>
      <sheetName val="CAP___EX__1995_NAIRA_PAYMENTS33"/>
      <sheetName val="Summary_233"/>
      <sheetName val="WSSA_(2)32"/>
      <sheetName val="WNL_(2)32"/>
      <sheetName val="Control_Panel32"/>
      <sheetName val="R_T_Briscoe-Residence32"/>
      <sheetName val="Issue_of_shares_and_capital_t33"/>
      <sheetName val="Jan_2000_-_Scr133"/>
      <sheetName val="Deposit_for_share33"/>
      <sheetName val="NOTES_18-2633"/>
      <sheetName val="Placement_with_other_FIs32"/>
      <sheetName val="Loan_Balances32"/>
      <sheetName val="TB_Jun0432"/>
      <sheetName val="pplay_load32"/>
      <sheetName val="Fixed_Cost_-_Detail32"/>
      <sheetName val="Fixed_Cost_-_Phased32"/>
      <sheetName val="F06_-_VFE32"/>
      <sheetName val="1_1_4_Pledged_Assets32"/>
      <sheetName val="CORPORATE_BOND_INVESTMENT-HTM32"/>
      <sheetName val="INSESO_PROVN_TO_BOOK_040833"/>
      <sheetName val="SUMMARY_SHEET35"/>
      <sheetName val="CAP___EX__1995_NAIRA_PAYMENTS35"/>
      <sheetName val="Summary_235"/>
      <sheetName val="WSSA_(2)34"/>
      <sheetName val="WNL_(2)34"/>
      <sheetName val="Control_Panel34"/>
      <sheetName val="R_T_Briscoe-Residence34"/>
      <sheetName val="Issue_of_shares_and_capital_t35"/>
      <sheetName val="Jan_2000_-_Scr135"/>
      <sheetName val="Deposit_for_share35"/>
      <sheetName val="NOTES_18-2635"/>
      <sheetName val="Placement_with_other_FIs34"/>
      <sheetName val="Loan_Balances34"/>
      <sheetName val="TB_Jun0434"/>
      <sheetName val="pplay_load34"/>
      <sheetName val="Fixed_Cost_-_Detail34"/>
      <sheetName val="Fixed_Cost_-_Phased34"/>
      <sheetName val="F06_-_VFE34"/>
      <sheetName val="1_1_4_Pledged_Assets34"/>
      <sheetName val="CORPORATE_BOND_INVESTMENT-HTM34"/>
      <sheetName val="INSESO_PROVN_TO_BOOK_040835"/>
      <sheetName val="SUMMARY_SHEET36"/>
      <sheetName val="CAP___EX__1995_NAIRA_PAYMENTS36"/>
      <sheetName val="Summary_236"/>
      <sheetName val="WSSA_(2)35"/>
      <sheetName val="WNL_(2)35"/>
      <sheetName val="Control_Panel35"/>
      <sheetName val="R_T_Briscoe-Residence35"/>
      <sheetName val="Issue_of_shares_and_capital_t36"/>
      <sheetName val="Jan_2000_-_Scr136"/>
      <sheetName val="Deposit_for_share36"/>
      <sheetName val="NOTES_18-2636"/>
      <sheetName val="Placement_with_other_FIs35"/>
      <sheetName val="Loan_Balances35"/>
      <sheetName val="TB_Jun0435"/>
      <sheetName val="pplay_load35"/>
      <sheetName val="Fixed_Cost_-_Detail35"/>
      <sheetName val="Fixed_Cost_-_Phased35"/>
      <sheetName val="F06_-_VFE35"/>
      <sheetName val="1_1_4_Pledged_Assets35"/>
      <sheetName val="CORPORATE_BOND_INVESTMENT-HTM35"/>
      <sheetName val="INSESO_PROVN_TO_BOOK_040836"/>
      <sheetName val="SUMMARY_SHEET37"/>
      <sheetName val="CAP___EX__1995_NAIRA_PAYMENTS37"/>
      <sheetName val="Summary_237"/>
      <sheetName val="WSSA_(2)36"/>
      <sheetName val="WNL_(2)36"/>
      <sheetName val="Control_Panel36"/>
      <sheetName val="R_T_Briscoe-Residence36"/>
      <sheetName val="Issue_of_shares_and_capital_t37"/>
      <sheetName val="Jan_2000_-_Scr137"/>
      <sheetName val="Deposit_for_share37"/>
      <sheetName val="NOTES_18-2637"/>
      <sheetName val="Placement_with_other_FIs36"/>
      <sheetName val="Loan_Balances36"/>
      <sheetName val="TB_Jun0436"/>
      <sheetName val="pplay_load36"/>
      <sheetName val="Fixed_Cost_-_Detail36"/>
      <sheetName val="Fixed_Cost_-_Phased36"/>
      <sheetName val="F06_-_VFE36"/>
      <sheetName val="1_1_4_Pledged_Assets36"/>
      <sheetName val="CORPORATE_BOND_INVESTMENT-HTM36"/>
      <sheetName val="INSESO_PROVN_TO_BOOK_040837"/>
      <sheetName val="SUMMARY_SHEET38"/>
      <sheetName val="CAP___EX__1995_NAIRA_PAYMENTS38"/>
      <sheetName val="Summary_238"/>
      <sheetName val="WSSA_(2)37"/>
      <sheetName val="WNL_(2)37"/>
      <sheetName val="Control_Panel37"/>
      <sheetName val="R_T_Briscoe-Residence37"/>
      <sheetName val="Issue_of_shares_and_capital_t38"/>
      <sheetName val="Jan_2000_-_Scr138"/>
      <sheetName val="Deposit_for_share38"/>
      <sheetName val="NOTES_18-2638"/>
      <sheetName val="Placement_with_other_FIs37"/>
      <sheetName val="Loan_Balances37"/>
      <sheetName val="TB_Jun0437"/>
      <sheetName val="pplay_load37"/>
      <sheetName val="Fixed_Cost_-_Detail37"/>
      <sheetName val="Fixed_Cost_-_Phased37"/>
      <sheetName val="F06_-_VFE37"/>
      <sheetName val="1_1_4_Pledged_Assets37"/>
      <sheetName val="CORPORATE_BOND_INVESTMENT-HTM37"/>
      <sheetName val="INSESO_PROVN_TO_BOOK_040838"/>
      <sheetName val="SUMMARY_SHEET39"/>
      <sheetName val="CAP___EX__1995_NAIRA_PAYMENTS39"/>
      <sheetName val="Summary_239"/>
      <sheetName val="WSSA_(2)38"/>
      <sheetName val="WNL_(2)38"/>
      <sheetName val="Control_Panel38"/>
      <sheetName val="R_T_Briscoe-Residence38"/>
      <sheetName val="Issue_of_shares_and_capital_t39"/>
      <sheetName val="Jan_2000_-_Scr139"/>
      <sheetName val="Deposit_for_share39"/>
      <sheetName val="NOTES_18-2639"/>
      <sheetName val="Placement_with_other_FIs38"/>
      <sheetName val="Loan_Balances38"/>
      <sheetName val="TB_Jun0438"/>
      <sheetName val="pplay_load38"/>
      <sheetName val="Fixed_Cost_-_Detail38"/>
      <sheetName val="Fixed_Cost_-_Phased38"/>
      <sheetName val="F06_-_VFE38"/>
      <sheetName val="1_1_4_Pledged_Assets38"/>
      <sheetName val="CORPORATE_BOND_INVESTMENT-HTM38"/>
      <sheetName val="INSESO_PROVN_TO_BOOK_040839"/>
      <sheetName val="SUMMARY_SHEET41"/>
      <sheetName val="CAP___EX__1995_NAIRA_PAYMENTS41"/>
      <sheetName val="Summary_241"/>
      <sheetName val="WSSA_(2)40"/>
      <sheetName val="WNL_(2)40"/>
      <sheetName val="Control_Panel40"/>
      <sheetName val="R_T_Briscoe-Residence40"/>
      <sheetName val="Issue_of_shares_and_capital_t41"/>
      <sheetName val="Jan_2000_-_Scr141"/>
      <sheetName val="Deposit_for_share41"/>
      <sheetName val="NOTES_18-2641"/>
      <sheetName val="Placement_with_other_FIs40"/>
      <sheetName val="Loan_Balances40"/>
      <sheetName val="TB_Jun0440"/>
      <sheetName val="pplay_load40"/>
      <sheetName val="Fixed_Cost_-_Detail40"/>
      <sheetName val="Fixed_Cost_-_Phased40"/>
      <sheetName val="F06_-_VFE40"/>
      <sheetName val="1_1_4_Pledged_Assets40"/>
      <sheetName val="CORPORATE_BOND_INVESTMENT-HTM40"/>
      <sheetName val="INSESO_PROVN_TO_BOOK_040841"/>
      <sheetName val="SUMMARY_SHEET40"/>
      <sheetName val="CAP___EX__1995_NAIRA_PAYMENTS40"/>
      <sheetName val="Summary_240"/>
      <sheetName val="WSSA_(2)39"/>
      <sheetName val="WNL_(2)39"/>
      <sheetName val="Control_Panel39"/>
      <sheetName val="R_T_Briscoe-Residence39"/>
      <sheetName val="Issue_of_shares_and_capital_t40"/>
      <sheetName val="Jan_2000_-_Scr140"/>
      <sheetName val="Deposit_for_share40"/>
      <sheetName val="NOTES_18-2640"/>
      <sheetName val="Placement_with_other_FIs39"/>
      <sheetName val="Loan_Balances39"/>
      <sheetName val="TB_Jun0439"/>
      <sheetName val="pplay_load39"/>
      <sheetName val="Fixed_Cost_-_Detail39"/>
      <sheetName val="Fixed_Cost_-_Phased39"/>
      <sheetName val="F06_-_VFE39"/>
      <sheetName val="1_1_4_Pledged_Assets39"/>
      <sheetName val="CORPORATE_BOND_INVESTMENT-HTM39"/>
      <sheetName val="INSESO_PROVN_TO_BOOK_040840"/>
      <sheetName val="SUMMARY_SHEET42"/>
      <sheetName val="CAP___EX__1995_NAIRA_PAYMENTS42"/>
      <sheetName val="Summary_242"/>
      <sheetName val="WSSA_(2)41"/>
      <sheetName val="WNL_(2)41"/>
      <sheetName val="Control_Panel41"/>
      <sheetName val="R_T_Briscoe-Residence41"/>
      <sheetName val="Issue_of_shares_and_capital_t42"/>
      <sheetName val="Jan_2000_-_Scr142"/>
      <sheetName val="Deposit_for_share42"/>
      <sheetName val="NOTES_18-2642"/>
      <sheetName val="Placement_with_other_FIs41"/>
      <sheetName val="Loan_Balances41"/>
      <sheetName val="TB_Jun0441"/>
      <sheetName val="pplay_load41"/>
      <sheetName val="Fixed_Cost_-_Detail41"/>
      <sheetName val="Fixed_Cost_-_Phased41"/>
      <sheetName val="F06_-_VFE41"/>
      <sheetName val="1_1_4_Pledged_Assets41"/>
      <sheetName val="CORPORATE_BOND_INVESTMENT-HTM41"/>
      <sheetName val="INSESO_PROVN_TO_BOOK_040842"/>
      <sheetName val="SUMMARY_SHEET43"/>
      <sheetName val="CAP___EX__1995_NAIRA_PAYMENTS43"/>
      <sheetName val="Summary_243"/>
      <sheetName val="WSSA_(2)42"/>
      <sheetName val="WNL_(2)42"/>
      <sheetName val="Control_Panel42"/>
      <sheetName val="R_T_Briscoe-Residence42"/>
      <sheetName val="Issue_of_shares_and_capital_t43"/>
      <sheetName val="Jan_2000_-_Scr143"/>
      <sheetName val="Deposit_for_share43"/>
      <sheetName val="NOTES_18-2643"/>
      <sheetName val="Placement_with_other_FIs42"/>
      <sheetName val="Loan_Balances42"/>
      <sheetName val="TB_Jun0442"/>
      <sheetName val="pplay_load42"/>
      <sheetName val="Fixed_Cost_-_Detail42"/>
      <sheetName val="Fixed_Cost_-_Phased42"/>
      <sheetName val="F06_-_VFE42"/>
      <sheetName val="1_1_4_Pledged_Assets42"/>
      <sheetName val="CORPORATE_BOND_INVESTMENT-HTM42"/>
      <sheetName val="INSESO_PROVN_TO_BOOK_040843"/>
      <sheetName val="SUMMARY_SHEET44"/>
      <sheetName val="CAP___EX__1995_NAIRA_PAYMENTS44"/>
      <sheetName val="Summary_244"/>
      <sheetName val="WSSA_(2)43"/>
      <sheetName val="WNL_(2)43"/>
      <sheetName val="Control_Panel43"/>
      <sheetName val="R_T_Briscoe-Residence43"/>
      <sheetName val="Issue_of_shares_and_capital_t44"/>
      <sheetName val="Jan_2000_-_Scr144"/>
      <sheetName val="Deposit_for_share44"/>
      <sheetName val="NOTES_18-2644"/>
      <sheetName val="Placement_with_other_FIs43"/>
      <sheetName val="Loan_Balances43"/>
      <sheetName val="TB_Jun0443"/>
      <sheetName val="pplay_load43"/>
      <sheetName val="Fixed_Cost_-_Detail43"/>
      <sheetName val="Fixed_Cost_-_Phased43"/>
      <sheetName val="F06_-_VFE43"/>
      <sheetName val="1_1_4_Pledged_Assets43"/>
      <sheetName val="CORPORATE_BOND_INVESTMENT-HTM43"/>
      <sheetName val="INSESO_PROVN_TO_BOOK_040844"/>
      <sheetName val="SUMMARY_SHEET45"/>
      <sheetName val="CAP___EX__1995_NAIRA_PAYMENTS45"/>
      <sheetName val="Summary_245"/>
      <sheetName val="WSSA_(2)44"/>
      <sheetName val="WNL_(2)44"/>
      <sheetName val="Control_Panel44"/>
      <sheetName val="R_T_Briscoe-Residence44"/>
      <sheetName val="Issue_of_shares_and_capital_t45"/>
      <sheetName val="Jan_2000_-_Scr145"/>
      <sheetName val="Deposit_for_share45"/>
      <sheetName val="NOTES_18-2645"/>
      <sheetName val="Placement_with_other_FIs44"/>
      <sheetName val="Loan_Balances44"/>
      <sheetName val="TB_Jun0444"/>
      <sheetName val="pplay_load44"/>
      <sheetName val="Fixed_Cost_-_Detail44"/>
      <sheetName val="Fixed_Cost_-_Phased44"/>
      <sheetName val="F06_-_VFE44"/>
      <sheetName val="1_1_4_Pledged_Assets44"/>
      <sheetName val="CORPORATE_BOND_INVESTMENT-HTM44"/>
      <sheetName val="INSESO_PROVN_TO_BOOK_040845"/>
      <sheetName val="SUMMARY_SHEET46"/>
      <sheetName val="CAP___EX__1995_NAIRA_PAYMENTS46"/>
      <sheetName val="Summary_246"/>
      <sheetName val="WSSA_(2)45"/>
      <sheetName val="WNL_(2)45"/>
      <sheetName val="Control_Panel45"/>
      <sheetName val="R_T_Briscoe-Residence45"/>
      <sheetName val="Issue_of_shares_and_capital_t46"/>
      <sheetName val="Jan_2000_-_Scr146"/>
      <sheetName val="Deposit_for_share46"/>
      <sheetName val="NOTES_18-2646"/>
      <sheetName val="Placement_with_other_FIs45"/>
      <sheetName val="Loan_Balances45"/>
      <sheetName val="TB_Jun0445"/>
      <sheetName val="pplay_load45"/>
      <sheetName val="Fixed_Cost_-_Detail45"/>
      <sheetName val="Fixed_Cost_-_Phased45"/>
      <sheetName val="F06_-_VFE45"/>
      <sheetName val="1_1_4_Pledged_Assets45"/>
      <sheetName val="CORPORATE_BOND_INVESTMENT-HTM45"/>
      <sheetName val="INSESO_PROVN_TO_BOOK_040846"/>
      <sheetName val="SUMMARY_SHEET47"/>
      <sheetName val="CAP___EX__1995_NAIRA_PAYMENTS47"/>
      <sheetName val="Summary_247"/>
      <sheetName val="WSSA_(2)46"/>
      <sheetName val="WNL_(2)46"/>
      <sheetName val="Control_Panel46"/>
      <sheetName val="R_T_Briscoe-Residence46"/>
      <sheetName val="Issue_of_shares_and_capital_t47"/>
      <sheetName val="Jan_2000_-_Scr147"/>
      <sheetName val="Deposit_for_share47"/>
      <sheetName val="NOTES_18-2647"/>
      <sheetName val="Placement_with_other_FIs46"/>
      <sheetName val="Loan_Balances46"/>
      <sheetName val="TB_Jun0446"/>
      <sheetName val="pplay_load46"/>
      <sheetName val="Fixed_Cost_-_Detail46"/>
      <sheetName val="Fixed_Cost_-_Phased46"/>
      <sheetName val="F06_-_VFE46"/>
      <sheetName val="1_1_4_Pledged_Assets46"/>
      <sheetName val="CORPORATE_BOND_INVESTMENT-HTM46"/>
      <sheetName val="INSESO_PROVN_TO_BOOK_040847"/>
    </sheetNames>
    <sheetDataSet>
      <sheetData sheetId="0">
        <row r="4">
          <cell r="B4">
            <v>1989</v>
          </cell>
        </row>
      </sheetData>
      <sheetData sheetId="1">
        <row r="4">
          <cell r="B4">
            <v>1989</v>
          </cell>
        </row>
      </sheetData>
      <sheetData sheetId="2">
        <row r="4">
          <cell r="B4">
            <v>1989</v>
          </cell>
          <cell r="C4">
            <v>0</v>
          </cell>
          <cell r="D4">
            <v>1990</v>
          </cell>
          <cell r="E4">
            <v>0</v>
          </cell>
          <cell r="F4">
            <v>1991</v>
          </cell>
          <cell r="G4">
            <v>0</v>
          </cell>
          <cell r="H4">
            <v>1992</v>
          </cell>
          <cell r="I4">
            <v>0</v>
          </cell>
          <cell r="J4">
            <v>1993</v>
          </cell>
          <cell r="K4">
            <v>0</v>
          </cell>
          <cell r="L4">
            <v>1994</v>
          </cell>
          <cell r="M4">
            <v>0</v>
          </cell>
          <cell r="N4">
            <v>1995</v>
          </cell>
          <cell r="O4">
            <v>0</v>
          </cell>
          <cell r="P4" t="str">
            <v>FROM 1996 TO DATE</v>
          </cell>
        </row>
        <row r="5">
          <cell r="A5" t="str">
            <v>CAPTION</v>
          </cell>
          <cell r="B5" t="str">
            <v>Individuals</v>
          </cell>
          <cell r="C5" t="str">
            <v>Companies</v>
          </cell>
          <cell r="D5" t="str">
            <v>Individuals</v>
          </cell>
          <cell r="E5" t="str">
            <v>Companies</v>
          </cell>
          <cell r="F5" t="str">
            <v>Individuals</v>
          </cell>
          <cell r="G5" t="str">
            <v>Companies</v>
          </cell>
          <cell r="H5" t="str">
            <v>Individuals</v>
          </cell>
          <cell r="I5" t="str">
            <v>Companies</v>
          </cell>
          <cell r="J5" t="str">
            <v>Individuals</v>
          </cell>
          <cell r="K5" t="str">
            <v>Companies</v>
          </cell>
          <cell r="L5" t="str">
            <v>Individuals</v>
          </cell>
          <cell r="M5" t="str">
            <v>Companies</v>
          </cell>
          <cell r="N5" t="str">
            <v>Individuals</v>
          </cell>
          <cell r="O5" t="str">
            <v>Companies</v>
          </cell>
          <cell r="P5" t="str">
            <v>Individuals</v>
          </cell>
          <cell r="Q5" t="str">
            <v>Companies</v>
          </cell>
        </row>
        <row r="7">
          <cell r="A7" t="str">
            <v>Dividends</v>
          </cell>
          <cell r="B7">
            <v>0.15</v>
          </cell>
          <cell r="C7">
            <v>0.15</v>
          </cell>
          <cell r="D7">
            <v>0.15</v>
          </cell>
          <cell r="E7">
            <v>0.15</v>
          </cell>
          <cell r="F7">
            <v>0.15</v>
          </cell>
          <cell r="G7">
            <v>0.15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0.1</v>
          </cell>
          <cell r="M7">
            <v>0.1</v>
          </cell>
          <cell r="N7">
            <v>0.1</v>
          </cell>
          <cell r="O7">
            <v>0.1</v>
          </cell>
          <cell r="P7">
            <v>0.1</v>
          </cell>
          <cell r="Q7">
            <v>0.1</v>
          </cell>
        </row>
        <row r="9">
          <cell r="A9" t="str">
            <v>Interest</v>
          </cell>
          <cell r="B9">
            <v>0.15</v>
          </cell>
          <cell r="C9">
            <v>0.15</v>
          </cell>
          <cell r="D9">
            <v>0.15</v>
          </cell>
          <cell r="E9">
            <v>0.15</v>
          </cell>
          <cell r="F9">
            <v>0.15</v>
          </cell>
          <cell r="G9">
            <v>0.15</v>
          </cell>
          <cell r="H9">
            <v>0.15</v>
          </cell>
          <cell r="I9">
            <v>0.15</v>
          </cell>
          <cell r="J9">
            <v>0.05</v>
          </cell>
          <cell r="K9">
            <v>0.05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0.1</v>
          </cell>
          <cell r="Q9">
            <v>0.1</v>
          </cell>
        </row>
        <row r="11">
          <cell r="A11" t="str">
            <v>Royalties</v>
          </cell>
          <cell r="B11">
            <v>0.15</v>
          </cell>
          <cell r="C11">
            <v>0.15</v>
          </cell>
          <cell r="D11">
            <v>0.15</v>
          </cell>
          <cell r="E11">
            <v>0.15</v>
          </cell>
          <cell r="F11">
            <v>0.15</v>
          </cell>
          <cell r="G11">
            <v>0.15</v>
          </cell>
          <cell r="H11">
            <v>0.15</v>
          </cell>
          <cell r="I11">
            <v>0.15</v>
          </cell>
          <cell r="J11">
            <v>0.15</v>
          </cell>
          <cell r="K11">
            <v>0.15</v>
          </cell>
          <cell r="L11">
            <v>0.15</v>
          </cell>
          <cell r="M11">
            <v>0.15</v>
          </cell>
          <cell r="N11">
            <v>0.15</v>
          </cell>
          <cell r="O11">
            <v>0.15</v>
          </cell>
          <cell r="P11">
            <v>0.1</v>
          </cell>
          <cell r="Q11">
            <v>0.1</v>
          </cell>
        </row>
        <row r="13">
          <cell r="A13" t="str">
            <v>Rentals</v>
          </cell>
          <cell r="B13">
            <v>0.15</v>
          </cell>
          <cell r="C13">
            <v>0.15</v>
          </cell>
          <cell r="D13">
            <v>0.15</v>
          </cell>
          <cell r="E13">
            <v>0.15</v>
          </cell>
          <cell r="F13">
            <v>0.15</v>
          </cell>
          <cell r="G13">
            <v>0.15</v>
          </cell>
          <cell r="H13">
            <v>0.15</v>
          </cell>
          <cell r="I13">
            <v>0.15</v>
          </cell>
          <cell r="J13">
            <v>0.05</v>
          </cell>
          <cell r="K13">
            <v>0.05</v>
          </cell>
          <cell r="L13">
            <v>0.1</v>
          </cell>
          <cell r="M13">
            <v>0.1</v>
          </cell>
          <cell r="N13">
            <v>0.1</v>
          </cell>
          <cell r="O13">
            <v>0.1</v>
          </cell>
          <cell r="P13">
            <v>0.1</v>
          </cell>
          <cell r="Q13">
            <v>0.1</v>
          </cell>
        </row>
        <row r="15">
          <cell r="A15" t="str">
            <v>Agency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0.05</v>
          </cell>
          <cell r="Q15">
            <v>0.05</v>
          </cell>
        </row>
        <row r="17">
          <cell r="A17" t="str">
            <v>Management Fees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>
            <v>0.05</v>
          </cell>
          <cell r="I17">
            <v>0.05</v>
          </cell>
          <cell r="J17">
            <v>0.05</v>
          </cell>
          <cell r="K17">
            <v>0.05</v>
          </cell>
          <cell r="L17">
            <v>0.1</v>
          </cell>
          <cell r="M17">
            <v>0.1</v>
          </cell>
          <cell r="N17">
            <v>0.1</v>
          </cell>
          <cell r="O17">
            <v>0.1</v>
          </cell>
          <cell r="P17">
            <v>0.1</v>
          </cell>
          <cell r="Q17">
            <v>0.1</v>
          </cell>
        </row>
        <row r="19">
          <cell r="A19" t="str">
            <v>Consulting Services</v>
          </cell>
          <cell r="B19">
            <v>0.05</v>
          </cell>
          <cell r="C19">
            <v>0.1</v>
          </cell>
          <cell r="D19">
            <v>0.05</v>
          </cell>
          <cell r="E19">
            <v>0.1</v>
          </cell>
          <cell r="F19">
            <v>0.05</v>
          </cell>
          <cell r="G19">
            <v>0.1</v>
          </cell>
          <cell r="H19">
            <v>0.05</v>
          </cell>
          <cell r="I19">
            <v>0.1</v>
          </cell>
          <cell r="J19">
            <v>0.05</v>
          </cell>
          <cell r="K19">
            <v>0.1</v>
          </cell>
          <cell r="L19">
            <v>0.05</v>
          </cell>
          <cell r="M19">
            <v>0.1</v>
          </cell>
          <cell r="N19">
            <v>0.05</v>
          </cell>
          <cell r="O19">
            <v>0.1</v>
          </cell>
          <cell r="P19">
            <v>0.05</v>
          </cell>
          <cell r="Q19">
            <v>0.1</v>
          </cell>
        </row>
        <row r="21">
          <cell r="A21" t="str">
            <v>Technical Services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>
            <v>0.05</v>
          </cell>
          <cell r="I21">
            <v>0.1</v>
          </cell>
          <cell r="J21">
            <v>0.05</v>
          </cell>
          <cell r="K21">
            <v>0.1</v>
          </cell>
          <cell r="L21">
            <v>0.05</v>
          </cell>
          <cell r="M21">
            <v>0.1</v>
          </cell>
          <cell r="N21">
            <v>0.05</v>
          </cell>
          <cell r="O21">
            <v>0.1</v>
          </cell>
          <cell r="P21">
            <v>0.05</v>
          </cell>
          <cell r="Q21">
            <v>0.1</v>
          </cell>
        </row>
        <row r="23">
          <cell r="A23" t="str">
            <v>Directors' Fees</v>
          </cell>
          <cell r="B23">
            <v>0.15</v>
          </cell>
          <cell r="C23" t="str">
            <v>-</v>
          </cell>
          <cell r="D23">
            <v>0.15</v>
          </cell>
          <cell r="E23" t="str">
            <v>-</v>
          </cell>
          <cell r="F23">
            <v>0.15</v>
          </cell>
          <cell r="G23" t="str">
            <v>-</v>
          </cell>
          <cell r="H23">
            <v>0.05</v>
          </cell>
          <cell r="I23" t="str">
            <v>-</v>
          </cell>
          <cell r="J23">
            <v>0.05</v>
          </cell>
          <cell r="K23" t="str">
            <v>-</v>
          </cell>
          <cell r="L23">
            <v>0.1</v>
          </cell>
          <cell r="M23" t="str">
            <v>-</v>
          </cell>
          <cell r="N23">
            <v>0.1</v>
          </cell>
          <cell r="O23" t="str">
            <v>-</v>
          </cell>
          <cell r="P23">
            <v>0.1</v>
          </cell>
          <cell r="Q23" t="str">
            <v>-</v>
          </cell>
        </row>
        <row r="25">
          <cell r="A25" t="str">
            <v>Construction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>
            <v>2.5000000000000001E-2</v>
          </cell>
          <cell r="I25">
            <v>2.5000000000000001E-2</v>
          </cell>
          <cell r="J25">
            <v>2.5000000000000001E-2</v>
          </cell>
          <cell r="K25">
            <v>2.5000000000000001E-2</v>
          </cell>
          <cell r="L25">
            <v>2.5000000000000001E-2</v>
          </cell>
          <cell r="M25">
            <v>2.5000000000000001E-2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</row>
        <row r="27">
          <cell r="A27" t="str">
            <v>NA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A29" t="str">
            <v>Others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2.5000000000000001E-2</v>
          </cell>
          <cell r="M29">
            <v>2.5000000000000001E-2</v>
          </cell>
          <cell r="N29">
            <v>0.05</v>
          </cell>
          <cell r="O29">
            <v>0.05</v>
          </cell>
          <cell r="P29">
            <v>0.05</v>
          </cell>
          <cell r="Q29">
            <v>0.05</v>
          </cell>
        </row>
        <row r="31">
          <cell r="A31" t="str">
            <v>Supplies</v>
          </cell>
          <cell r="B31">
            <v>2.5000000000000001E-2</v>
          </cell>
          <cell r="C31">
            <v>2.5000000000000001E-2</v>
          </cell>
          <cell r="D31">
            <v>2.5000000000000001E-2</v>
          </cell>
          <cell r="E31">
            <v>2.5000000000000001E-2</v>
          </cell>
          <cell r="F31">
            <v>2.5000000000000001E-2</v>
          </cell>
          <cell r="G31">
            <v>2.5000000000000001E-2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  <cell r="K31">
            <v>2.5000000000000001E-2</v>
          </cell>
          <cell r="L31">
            <v>2.5000000000000001E-2</v>
          </cell>
          <cell r="M31">
            <v>2.5000000000000001E-2</v>
          </cell>
          <cell r="N31">
            <v>0.05</v>
          </cell>
          <cell r="O31">
            <v>0.05</v>
          </cell>
          <cell r="P31">
            <v>0.05</v>
          </cell>
          <cell r="Q31">
            <v>0.05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51">
          <cell r="F51">
            <v>-331432.4200000001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>
        <row r="51">
          <cell r="F51">
            <v>-331432.4200000001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>
        <row r="4">
          <cell r="B4">
            <v>1989</v>
          </cell>
        </row>
      </sheetData>
      <sheetData sheetId="99">
        <row r="4">
          <cell r="B4">
            <v>1989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4">
          <cell r="B4">
            <v>1989</v>
          </cell>
        </row>
      </sheetData>
      <sheetData sheetId="120">
        <row r="4">
          <cell r="B4">
            <v>1989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>
        <row r="4">
          <cell r="B4">
            <v>1989</v>
          </cell>
        </row>
      </sheetData>
      <sheetData sheetId="141">
        <row r="4">
          <cell r="B4">
            <v>1989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4">
          <cell r="B4">
            <v>1989</v>
          </cell>
        </row>
      </sheetData>
      <sheetData sheetId="162">
        <row r="4">
          <cell r="B4">
            <v>1989</v>
          </cell>
        </row>
      </sheetData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>
        <row r="4">
          <cell r="B4">
            <v>1989</v>
          </cell>
        </row>
      </sheetData>
      <sheetData sheetId="183">
        <row r="4">
          <cell r="B4">
            <v>1989</v>
          </cell>
        </row>
      </sheetData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4">
          <cell r="B4">
            <v>1989</v>
          </cell>
        </row>
      </sheetData>
      <sheetData sheetId="204">
        <row r="4">
          <cell r="B4">
            <v>1989</v>
          </cell>
        </row>
      </sheetData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B4">
            <v>1989</v>
          </cell>
        </row>
      </sheetData>
      <sheetData sheetId="225">
        <row r="4">
          <cell r="B4">
            <v>1989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4">
          <cell r="B4">
            <v>1989</v>
          </cell>
        </row>
      </sheetData>
      <sheetData sheetId="246">
        <row r="4">
          <cell r="B4">
            <v>1989</v>
          </cell>
        </row>
      </sheetData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4">
          <cell r="B4">
            <v>1989</v>
          </cell>
        </row>
      </sheetData>
      <sheetData sheetId="267">
        <row r="4">
          <cell r="B4">
            <v>1989</v>
          </cell>
        </row>
      </sheetData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4">
          <cell r="B4">
            <v>1989</v>
          </cell>
        </row>
      </sheetData>
      <sheetData sheetId="288">
        <row r="4">
          <cell r="B4">
            <v>1989</v>
          </cell>
        </row>
      </sheetData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>
        <row r="4">
          <cell r="B4">
            <v>1989</v>
          </cell>
        </row>
      </sheetData>
      <sheetData sheetId="309">
        <row r="4">
          <cell r="B4">
            <v>1989</v>
          </cell>
        </row>
      </sheetData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>
        <row r="4">
          <cell r="B4">
            <v>1989</v>
          </cell>
        </row>
      </sheetData>
      <sheetData sheetId="330">
        <row r="4">
          <cell r="B4">
            <v>1989</v>
          </cell>
        </row>
      </sheetData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>
        <row r="4">
          <cell r="B4">
            <v>1989</v>
          </cell>
        </row>
      </sheetData>
      <sheetData sheetId="351">
        <row r="4">
          <cell r="B4">
            <v>1989</v>
          </cell>
        </row>
      </sheetData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>
        <row r="4">
          <cell r="B4">
            <v>1989</v>
          </cell>
        </row>
      </sheetData>
      <sheetData sheetId="372">
        <row r="4">
          <cell r="B4">
            <v>1989</v>
          </cell>
        </row>
      </sheetData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>
        <row r="4">
          <cell r="B4">
            <v>1989</v>
          </cell>
        </row>
      </sheetData>
      <sheetData sheetId="393">
        <row r="4">
          <cell r="B4">
            <v>1989</v>
          </cell>
        </row>
      </sheetData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>
        <row r="4">
          <cell r="B4">
            <v>1989</v>
          </cell>
        </row>
      </sheetData>
      <sheetData sheetId="414">
        <row r="4">
          <cell r="B4">
            <v>1989</v>
          </cell>
        </row>
      </sheetData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>
        <row r="4">
          <cell r="B4">
            <v>1989</v>
          </cell>
        </row>
      </sheetData>
      <sheetData sheetId="435">
        <row r="4">
          <cell r="B4">
            <v>1989</v>
          </cell>
        </row>
      </sheetData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>
        <row r="4">
          <cell r="B4">
            <v>1989</v>
          </cell>
        </row>
      </sheetData>
      <sheetData sheetId="456">
        <row r="4">
          <cell r="B4">
            <v>1989</v>
          </cell>
        </row>
      </sheetData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>
        <row r="4">
          <cell r="B4">
            <v>1989</v>
          </cell>
        </row>
      </sheetData>
      <sheetData sheetId="477">
        <row r="4">
          <cell r="B4">
            <v>1989</v>
          </cell>
        </row>
      </sheetData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>
        <row r="4">
          <cell r="B4">
            <v>1989</v>
          </cell>
        </row>
      </sheetData>
      <sheetData sheetId="498">
        <row r="4">
          <cell r="B4">
            <v>1989</v>
          </cell>
        </row>
      </sheetData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>
        <row r="4">
          <cell r="B4">
            <v>1989</v>
          </cell>
        </row>
      </sheetData>
      <sheetData sheetId="519">
        <row r="4">
          <cell r="B4">
            <v>1989</v>
          </cell>
        </row>
      </sheetData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>
        <row r="4">
          <cell r="B4">
            <v>1989</v>
          </cell>
        </row>
      </sheetData>
      <sheetData sheetId="540">
        <row r="4">
          <cell r="B4">
            <v>1989</v>
          </cell>
        </row>
      </sheetData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>
        <row r="4">
          <cell r="B4">
            <v>1989</v>
          </cell>
        </row>
      </sheetData>
      <sheetData sheetId="561">
        <row r="4">
          <cell r="B4">
            <v>1989</v>
          </cell>
        </row>
      </sheetData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>
        <row r="4">
          <cell r="B4">
            <v>1989</v>
          </cell>
        </row>
      </sheetData>
      <sheetData sheetId="582">
        <row r="4">
          <cell r="B4">
            <v>1989</v>
          </cell>
        </row>
      </sheetData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>
        <row r="4">
          <cell r="B4">
            <v>1989</v>
          </cell>
        </row>
      </sheetData>
      <sheetData sheetId="603">
        <row r="4">
          <cell r="B4">
            <v>1989</v>
          </cell>
        </row>
      </sheetData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>
        <row r="4">
          <cell r="B4">
            <v>1989</v>
          </cell>
        </row>
      </sheetData>
      <sheetData sheetId="624">
        <row r="4">
          <cell r="B4">
            <v>1989</v>
          </cell>
        </row>
      </sheetData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>
        <row r="4">
          <cell r="B4">
            <v>1989</v>
          </cell>
        </row>
      </sheetData>
      <sheetData sheetId="645">
        <row r="4">
          <cell r="B4">
            <v>1989</v>
          </cell>
        </row>
      </sheetData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>
        <row r="4">
          <cell r="B4">
            <v>1989</v>
          </cell>
        </row>
      </sheetData>
      <sheetData sheetId="666">
        <row r="4">
          <cell r="B4">
            <v>1989</v>
          </cell>
        </row>
      </sheetData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>
        <row r="4">
          <cell r="B4">
            <v>1989</v>
          </cell>
        </row>
      </sheetData>
      <sheetData sheetId="687">
        <row r="4">
          <cell r="B4">
            <v>1989</v>
          </cell>
        </row>
      </sheetData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>
        <row r="4">
          <cell r="B4">
            <v>1989</v>
          </cell>
        </row>
      </sheetData>
      <sheetData sheetId="708">
        <row r="4">
          <cell r="B4">
            <v>1989</v>
          </cell>
        </row>
      </sheetData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>
        <row r="4">
          <cell r="B4">
            <v>1989</v>
          </cell>
        </row>
      </sheetData>
      <sheetData sheetId="729">
        <row r="4">
          <cell r="B4">
            <v>1989</v>
          </cell>
        </row>
      </sheetData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>
        <row r="4">
          <cell r="B4">
            <v>1989</v>
          </cell>
        </row>
      </sheetData>
      <sheetData sheetId="750">
        <row r="4">
          <cell r="B4">
            <v>1989</v>
          </cell>
        </row>
      </sheetData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>
        <row r="4">
          <cell r="B4">
            <v>1989</v>
          </cell>
        </row>
      </sheetData>
      <sheetData sheetId="771">
        <row r="4">
          <cell r="B4">
            <v>1989</v>
          </cell>
        </row>
      </sheetData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>
        <row r="4">
          <cell r="B4">
            <v>1989</v>
          </cell>
        </row>
      </sheetData>
      <sheetData sheetId="792">
        <row r="4">
          <cell r="B4">
            <v>1989</v>
          </cell>
        </row>
      </sheetData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>
        <row r="4">
          <cell r="B4">
            <v>1989</v>
          </cell>
        </row>
      </sheetData>
      <sheetData sheetId="813">
        <row r="4">
          <cell r="B4">
            <v>1989</v>
          </cell>
        </row>
      </sheetData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>
        <row r="4">
          <cell r="B4">
            <v>1989</v>
          </cell>
        </row>
      </sheetData>
      <sheetData sheetId="855">
        <row r="4">
          <cell r="B4">
            <v>1989</v>
          </cell>
        </row>
      </sheetData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>
        <row r="4">
          <cell r="B4">
            <v>1989</v>
          </cell>
        </row>
      </sheetData>
      <sheetData sheetId="876">
        <row r="4">
          <cell r="B4">
            <v>1989</v>
          </cell>
        </row>
      </sheetData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>
        <row r="4">
          <cell r="B4">
            <v>1989</v>
          </cell>
        </row>
      </sheetData>
      <sheetData sheetId="897">
        <row r="4">
          <cell r="B4">
            <v>1989</v>
          </cell>
        </row>
      </sheetData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>
        <row r="4">
          <cell r="B4">
            <v>1989</v>
          </cell>
        </row>
      </sheetData>
      <sheetData sheetId="918">
        <row r="4">
          <cell r="B4">
            <v>1989</v>
          </cell>
        </row>
      </sheetData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>
        <row r="4">
          <cell r="B4">
            <v>1989</v>
          </cell>
        </row>
      </sheetData>
      <sheetData sheetId="939">
        <row r="4">
          <cell r="B4">
            <v>1989</v>
          </cell>
        </row>
      </sheetData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>
        <row r="4">
          <cell r="B4">
            <v>1989</v>
          </cell>
        </row>
      </sheetData>
      <sheetData sheetId="960">
        <row r="4">
          <cell r="B4">
            <v>1989</v>
          </cell>
        </row>
      </sheetData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>
        <row r="4">
          <cell r="B4">
            <v>1989</v>
          </cell>
        </row>
      </sheetData>
      <sheetData sheetId="981">
        <row r="4">
          <cell r="B4">
            <v>1989</v>
          </cell>
        </row>
      </sheetData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>
        <row r="4">
          <cell r="B4">
            <v>1989</v>
          </cell>
        </row>
      </sheetData>
      <sheetData sheetId="1002">
        <row r="4">
          <cell r="B4">
            <v>1989</v>
          </cell>
        </row>
      </sheetData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>
        <row r="4">
          <cell r="B4">
            <v>1989</v>
          </cell>
        </row>
      </sheetData>
      <sheetData sheetId="1023">
        <row r="4">
          <cell r="B4">
            <v>1989</v>
          </cell>
        </row>
      </sheetData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>
        <row r="4">
          <cell r="B4">
            <v>1989</v>
          </cell>
        </row>
      </sheetData>
      <sheetData sheetId="1044">
        <row r="4">
          <cell r="B4">
            <v>1989</v>
          </cell>
        </row>
      </sheetData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>
        <row r="4">
          <cell r="B4">
            <v>1989</v>
          </cell>
        </row>
      </sheetData>
      <sheetData sheetId="1065">
        <row r="4">
          <cell r="B4">
            <v>1989</v>
          </cell>
        </row>
      </sheetData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HEET BAL SHEET"/>
      <sheetName val="PAL_RECONCILIATION"/>
      <sheetName val="TREND PAL"/>
      <sheetName val="BAL SHEET"/>
      <sheetName val="CONSOL-PL"/>
      <sheetName val="WSHEET-PAL"/>
      <sheetName val="NEW YORK _PAL"/>
      <sheetName val="NEW YORK _ BALSHEET"/>
      <sheetName val="#REF"/>
      <sheetName val="basic Adjustments"/>
      <sheetName val="MAY'09"/>
      <sheetName val="bal_sheet"/>
      <sheetName val="Budget07"/>
      <sheetName val="Budget vs actual "/>
      <sheetName val="COPYME"/>
      <sheetName val="Actual07"/>
      <sheetName val="WSHEET_BAL_SHEET"/>
      <sheetName val="TREND_PAL"/>
      <sheetName val="NEW_YORK__PAL"/>
      <sheetName val="NEW_YORK___BALSHEET"/>
      <sheetName val="BSHEET"/>
      <sheetName val="P&amp;L_"/>
      <sheetName val="PAY-SLIPS"/>
      <sheetName val="WSHEET_BAL_SHEET3"/>
      <sheetName val="TREND_PAL3"/>
      <sheetName val="BAL_SHEET3"/>
      <sheetName val="NEW_YORK__PAL3"/>
      <sheetName val="NEW_YORK___BALSHEET3"/>
      <sheetName val="basic_Adjustments3"/>
      <sheetName val="WSHEET_BAL_SHEET1"/>
      <sheetName val="TREND_PAL1"/>
      <sheetName val="BAL_SHEET1"/>
      <sheetName val="NEW_YORK__PAL1"/>
      <sheetName val="NEW_YORK___BALSHEET1"/>
      <sheetName val="basic_Adjustments1"/>
      <sheetName val="basic_Adjustments"/>
      <sheetName val="WSHEET_BAL_SHEET2"/>
      <sheetName val="TREND_PAL2"/>
      <sheetName val="BAL_SHEET2"/>
      <sheetName val="NEW_YORK__PAL2"/>
      <sheetName val="NEW_YORK___BALSHEET2"/>
      <sheetName val="basic_Adjustments2"/>
      <sheetName val="WSHEET_BAL_SHEET12"/>
      <sheetName val="TREND_PAL12"/>
      <sheetName val="BAL_SHEET12"/>
      <sheetName val="NEW_YORK__PAL12"/>
      <sheetName val="NEW_YORK___BALSHEET12"/>
      <sheetName val="basic_Adjustments12"/>
      <sheetName val="WSHEET_BAL_SHEET4"/>
      <sheetName val="TREND_PAL4"/>
      <sheetName val="BAL_SHEET4"/>
      <sheetName val="NEW_YORK__PAL4"/>
      <sheetName val="NEW_YORK___BALSHEET4"/>
      <sheetName val="basic_Adjustments4"/>
      <sheetName val="WSHEET_BAL_SHEET5"/>
      <sheetName val="TREND_PAL5"/>
      <sheetName val="BAL_SHEET5"/>
      <sheetName val="NEW_YORK__PAL5"/>
      <sheetName val="NEW_YORK___BALSHEET5"/>
      <sheetName val="basic_Adjustments5"/>
      <sheetName val="WSHEET_BAL_SHEET6"/>
      <sheetName val="TREND_PAL6"/>
      <sheetName val="BAL_SHEET6"/>
      <sheetName val="NEW_YORK__PAL6"/>
      <sheetName val="NEW_YORK___BALSHEET6"/>
      <sheetName val="basic_Adjustments6"/>
      <sheetName val="WSHEET_BAL_SHEET7"/>
      <sheetName val="TREND_PAL7"/>
      <sheetName val="BAL_SHEET7"/>
      <sheetName val="NEW_YORK__PAL7"/>
      <sheetName val="NEW_YORK___BALSHEET7"/>
      <sheetName val="basic_Adjustments7"/>
      <sheetName val="WSHEET_BAL_SHEET10"/>
      <sheetName val="TREND_PAL10"/>
      <sheetName val="BAL_SHEET10"/>
      <sheetName val="NEW_YORK__PAL10"/>
      <sheetName val="NEW_YORK___BALSHEET10"/>
      <sheetName val="basic_Adjustments10"/>
      <sheetName val="WSHEET_BAL_SHEET8"/>
      <sheetName val="TREND_PAL8"/>
      <sheetName val="BAL_SHEET8"/>
      <sheetName val="NEW_YORK__PAL8"/>
      <sheetName val="NEW_YORK___BALSHEET8"/>
      <sheetName val="basic_Adjustments8"/>
      <sheetName val="WSHEET_BAL_SHEET9"/>
      <sheetName val="TREND_PAL9"/>
      <sheetName val="BAL_SHEET9"/>
      <sheetName val="NEW_YORK__PAL9"/>
      <sheetName val="NEW_YORK___BALSHEET9"/>
      <sheetName val="basic_Adjustments9"/>
      <sheetName val="WSHEET_BAL_SHEET11"/>
      <sheetName val="TREND_PAL11"/>
      <sheetName val="BAL_SHEET11"/>
      <sheetName val="NEW_YORK__PAL11"/>
      <sheetName val="NEW_YORK___BALSHEET11"/>
      <sheetName val="basic_Adjustments11"/>
      <sheetName val="WSHEET_BAL_SHEET13"/>
      <sheetName val="TREND_PAL13"/>
      <sheetName val="BAL_SHEET13"/>
      <sheetName val="NEW_YORK__PAL13"/>
      <sheetName val="NEW_YORK___BALSHEET13"/>
      <sheetName val="basic_Adjustments13"/>
      <sheetName val="WSHEET_BAL_SHEET14"/>
      <sheetName val="TREND_PAL14"/>
      <sheetName val="BAL_SHEET14"/>
      <sheetName val="NEW_YORK__PAL14"/>
      <sheetName val="NEW_YORK___BALSHEET14"/>
      <sheetName val="basic_Adjustments14"/>
      <sheetName val="WSHEET_BAL_SHEET15"/>
      <sheetName val="TREND_PAL15"/>
      <sheetName val="BAL_SHEET15"/>
      <sheetName val="NEW_YORK__PAL15"/>
      <sheetName val="NEW_YORK___BALSHEET15"/>
      <sheetName val="basic_Adjustments15"/>
      <sheetName val="WSHEET_BAL_SHEET16"/>
      <sheetName val="TREND_PAL16"/>
      <sheetName val="BAL_SHEET16"/>
      <sheetName val="NEW_YORK__PAL16"/>
      <sheetName val="NEW_YORK___BALSHEET16"/>
      <sheetName val="basic_Adjustments16"/>
      <sheetName val="WSHEET_BAL_SHEET30"/>
      <sheetName val="TREND_PAL30"/>
      <sheetName val="BAL_SHEET30"/>
      <sheetName val="NEW_YORK__PAL30"/>
      <sheetName val="NEW_YORK___BALSHEET30"/>
      <sheetName val="basic_Adjustments30"/>
      <sheetName val="WSHEET_BAL_SHEET17"/>
      <sheetName val="TREND_PAL17"/>
      <sheetName val="BAL_SHEET17"/>
      <sheetName val="NEW_YORK__PAL17"/>
      <sheetName val="NEW_YORK___BALSHEET17"/>
      <sheetName val="basic_Adjustments17"/>
      <sheetName val="WSHEET_BAL_SHEET20"/>
      <sheetName val="TREND_PAL20"/>
      <sheetName val="BAL_SHEET20"/>
      <sheetName val="NEW_YORK__PAL20"/>
      <sheetName val="NEW_YORK___BALSHEET20"/>
      <sheetName val="basic_Adjustments20"/>
      <sheetName val="WSHEET_BAL_SHEET19"/>
      <sheetName val="TREND_PAL19"/>
      <sheetName val="BAL_SHEET19"/>
      <sheetName val="NEW_YORK__PAL19"/>
      <sheetName val="NEW_YORK___BALSHEET19"/>
      <sheetName val="basic_Adjustments19"/>
      <sheetName val="WSHEET_BAL_SHEET18"/>
      <sheetName val="TREND_PAL18"/>
      <sheetName val="BAL_SHEET18"/>
      <sheetName val="NEW_YORK__PAL18"/>
      <sheetName val="NEW_YORK___BALSHEET18"/>
      <sheetName val="basic_Adjustments18"/>
      <sheetName val="WSHEET_BAL_SHEET21"/>
      <sheetName val="TREND_PAL21"/>
      <sheetName val="BAL_SHEET21"/>
      <sheetName val="NEW_YORK__PAL21"/>
      <sheetName val="NEW_YORK___BALSHEET21"/>
      <sheetName val="basic_Adjustments21"/>
      <sheetName val="WSHEET_BAL_SHEET27"/>
      <sheetName val="TREND_PAL27"/>
      <sheetName val="BAL_SHEET27"/>
      <sheetName val="NEW_YORK__PAL27"/>
      <sheetName val="NEW_YORK___BALSHEET27"/>
      <sheetName val="basic_Adjustments27"/>
      <sheetName val="WSHEET_BAL_SHEET22"/>
      <sheetName val="TREND_PAL22"/>
      <sheetName val="BAL_SHEET22"/>
      <sheetName val="NEW_YORK__PAL22"/>
      <sheetName val="NEW_YORK___BALSHEET22"/>
      <sheetName val="basic_Adjustments22"/>
      <sheetName val="WSHEET_BAL_SHEET23"/>
      <sheetName val="TREND_PAL23"/>
      <sheetName val="BAL_SHEET23"/>
      <sheetName val="NEW_YORK__PAL23"/>
      <sheetName val="NEW_YORK___BALSHEET23"/>
      <sheetName val="basic_Adjustments23"/>
      <sheetName val="WSHEET_BAL_SHEET24"/>
      <sheetName val="TREND_PAL24"/>
      <sheetName val="BAL_SHEET24"/>
      <sheetName val="NEW_YORK__PAL24"/>
      <sheetName val="NEW_YORK___BALSHEET24"/>
      <sheetName val="basic_Adjustments24"/>
      <sheetName val="WSHEET_BAL_SHEET25"/>
      <sheetName val="TREND_PAL25"/>
      <sheetName val="BAL_SHEET25"/>
      <sheetName val="NEW_YORK__PAL25"/>
      <sheetName val="NEW_YORK___BALSHEET25"/>
      <sheetName val="basic_Adjustments25"/>
      <sheetName val="WSHEET_BAL_SHEET26"/>
      <sheetName val="TREND_PAL26"/>
      <sheetName val="BAL_SHEET26"/>
      <sheetName val="NEW_YORK__PAL26"/>
      <sheetName val="NEW_YORK___BALSHEET26"/>
      <sheetName val="basic_Adjustments26"/>
      <sheetName val="WSHEET_BAL_SHEET28"/>
      <sheetName val="TREND_PAL28"/>
      <sheetName val="BAL_SHEET28"/>
      <sheetName val="NEW_YORK__PAL28"/>
      <sheetName val="NEW_YORK___BALSHEET28"/>
      <sheetName val="basic_Adjustments28"/>
      <sheetName val="WSHEET_BAL_SHEET29"/>
      <sheetName val="TREND_PAL29"/>
      <sheetName val="BAL_SHEET29"/>
      <sheetName val="NEW_YORK__PAL29"/>
      <sheetName val="NEW_YORK___BALSHEET29"/>
      <sheetName val="basic_Adjustments29"/>
      <sheetName val="WSHEET_BAL_SHEET31"/>
      <sheetName val="TREND_PAL31"/>
      <sheetName val="BAL_SHEET31"/>
      <sheetName val="NEW_YORK__PAL31"/>
      <sheetName val="NEW_YORK___BALSHEET31"/>
      <sheetName val="basic_Adjustments31"/>
      <sheetName val="WSHEET_BAL_SHEET32"/>
      <sheetName val="TREND_PAL32"/>
      <sheetName val="BAL_SHEET32"/>
      <sheetName val="NEW_YORK__PAL32"/>
      <sheetName val="NEW_YORK___BALSHEET32"/>
      <sheetName val="basic_Adjustments32"/>
      <sheetName val="WSHEET_BAL_SHEET35"/>
      <sheetName val="TREND_PAL35"/>
      <sheetName val="BAL_SHEET35"/>
      <sheetName val="NEW_YORK__PAL35"/>
      <sheetName val="NEW_YORK___BALSHEET35"/>
      <sheetName val="basic_Adjustments35"/>
      <sheetName val="WSHEET_BAL_SHEET33"/>
      <sheetName val="TREND_PAL33"/>
      <sheetName val="BAL_SHEET33"/>
      <sheetName val="NEW_YORK__PAL33"/>
      <sheetName val="NEW_YORK___BALSHEET33"/>
      <sheetName val="basic_Adjustments33"/>
      <sheetName val="WSHEET_BAL_SHEET34"/>
      <sheetName val="TREND_PAL34"/>
      <sheetName val="BAL_SHEET34"/>
      <sheetName val="NEW_YORK__PAL34"/>
      <sheetName val="NEW_YORK___BALSHEET34"/>
      <sheetName val="basic_Adjustments34"/>
      <sheetName val="WSHEET_BAL_SHEET36"/>
      <sheetName val="TREND_PAL36"/>
      <sheetName val="BAL_SHEET36"/>
      <sheetName val="NEW_YORK__PAL36"/>
      <sheetName val="NEW_YORK___BALSHEET36"/>
      <sheetName val="basic_Adjustments36"/>
      <sheetName val="WSHEET_BAL_SHEET37"/>
      <sheetName val="TREND_PAL37"/>
      <sheetName val="BAL_SHEET37"/>
      <sheetName val="NEW_YORK__PAL37"/>
      <sheetName val="NEW_YORK___BALSHEET37"/>
      <sheetName val="basic_Adjustments37"/>
      <sheetName val="WSHEET_BAL_SHEET38"/>
      <sheetName val="TREND_PAL38"/>
      <sheetName val="BAL_SHEET38"/>
      <sheetName val="NEW_YORK__PAL38"/>
      <sheetName val="NEW_YORK___BALSHEET38"/>
      <sheetName val="basic_Adjustments38"/>
      <sheetName val="WSHEET_BAL_SHEET39"/>
      <sheetName val="TREND_PAL39"/>
      <sheetName val="BAL_SHEET39"/>
      <sheetName val="NEW_YORK__PAL39"/>
      <sheetName val="NEW_YORK___BALSHEET39"/>
      <sheetName val="basic_Adjustments39"/>
      <sheetName val="Non-Statistical Sampling Master"/>
      <sheetName val="Two Step Revenue Testing Master"/>
      <sheetName val="Global Data"/>
      <sheetName val="WSHEET_BAL_SHEET40"/>
      <sheetName val="TREND_PAL40"/>
      <sheetName val="BAL_SHEET40"/>
      <sheetName val="NEW_YORK__PAL40"/>
      <sheetName val="NEW_YORK___BALSHEET40"/>
      <sheetName val="basic_Adjustments40"/>
      <sheetName val="WSHEET_BAL_SHEET42"/>
      <sheetName val="TREND_PAL42"/>
      <sheetName val="BAL_SHEET42"/>
      <sheetName val="NEW_YORK__PAL42"/>
      <sheetName val="NEW_YORK___BALSHEET42"/>
      <sheetName val="basic_Adjustments42"/>
      <sheetName val="WSHEET_BAL_SHEET41"/>
      <sheetName val="TREND_PAL41"/>
      <sheetName val="BAL_SHEET41"/>
      <sheetName val="NEW_YORK__PAL41"/>
      <sheetName val="NEW_YORK___BALSHEET41"/>
      <sheetName val="basic_Adjustments41"/>
      <sheetName val="WSHEET_BAL_SHEET43"/>
      <sheetName val="TREND_PAL43"/>
      <sheetName val="BAL_SHEET43"/>
      <sheetName val="NEW_YORK__PAL43"/>
      <sheetName val="NEW_YORK___BALSHEET43"/>
      <sheetName val="basic_Adjustments43"/>
      <sheetName val="WSHEET_BAL_SHEET44"/>
      <sheetName val="TREND_PAL44"/>
      <sheetName val="BAL_SHEET44"/>
      <sheetName val="NEW_YORK__PAL44"/>
      <sheetName val="NEW_YORK___BALSHEET44"/>
      <sheetName val="basic_Adjustments44"/>
      <sheetName val="WSHEET_BAL_SHEET45"/>
      <sheetName val="TREND_PAL45"/>
      <sheetName val="BAL_SHEET45"/>
      <sheetName val="NEW_YORK__PAL45"/>
      <sheetName val="NEW_YORK___BALSHEET45"/>
      <sheetName val="basic_Adjustments45"/>
      <sheetName val="WSHEET_BAL_SHEET46"/>
      <sheetName val="TREND_PAL46"/>
      <sheetName val="BAL_SHEET46"/>
      <sheetName val="NEW_YORK__PAL46"/>
      <sheetName val="NEW_YORK___BALSHEET46"/>
      <sheetName val="basic_Adjustments46"/>
      <sheetName val="WSHEET_BAL_SHEET47"/>
      <sheetName val="TREND_PAL47"/>
      <sheetName val="BAL_SHEET47"/>
      <sheetName val="NEW_YORK__PAL47"/>
      <sheetName val="NEW_YORK___BALSHEET47"/>
      <sheetName val="basic_Adjustments47"/>
      <sheetName val="WSHEET_BAL_SHEET48"/>
      <sheetName val="TREND_PAL48"/>
      <sheetName val="BAL_SHEET48"/>
      <sheetName val="NEW_YORK__PAL48"/>
      <sheetName val="NEW_YORK___BALSHEET48"/>
      <sheetName val="basic_Adjustments48"/>
      <sheetName val="WSHEET_BAL_SHEET49"/>
      <sheetName val="TREND_PAL49"/>
      <sheetName val="BAL_SHEET49"/>
      <sheetName val="NEW_YORK__PAL49"/>
      <sheetName val="NEW_YORK___BALSHEET49"/>
      <sheetName val="basic_Adjustments49"/>
      <sheetName val="Budget_vs_actual_"/>
      <sheetName val="BAL SHEET AFRICA"/>
      <sheetName val="DETAILED BALSHT VOL P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REPORT FORMAT - INCOME AND EXPENDITURE FOR PREPARATION OF FINANCIAL STATEMENT FOR THE PERIOD ENDED JULY 2007</v>
          </cell>
        </row>
        <row r="2">
          <cell r="A2" t="str">
            <v>S/NO</v>
          </cell>
          <cell r="B2" t="str">
            <v xml:space="preserve">GL SUBHEAD </v>
          </cell>
          <cell r="C2" t="str">
            <v>DESCRIPTION</v>
          </cell>
          <cell r="D2" t="str">
            <v>ACCOUNT NUMBER</v>
          </cell>
          <cell r="E2" t="str">
            <v>ACCOUNT NAME</v>
          </cell>
          <cell r="F2" t="str">
            <v>CURRENT_MONTH</v>
          </cell>
          <cell r="G2" t="str">
            <v>LAST_MONTH</v>
          </cell>
          <cell r="H2" t="str">
            <v>CURRENT_MONTH P&amp;L</v>
          </cell>
        </row>
        <row r="4">
          <cell r="A4">
            <v>4</v>
          </cell>
          <cell r="B4">
            <v>51000</v>
          </cell>
          <cell r="C4" t="str">
            <v xml:space="preserve">INTEREST AND DISCOUNT </v>
          </cell>
          <cell r="D4" t="str">
            <v>PALXXXX5100001</v>
          </cell>
          <cell r="E4" t="str">
            <v>INTEREST RECEIVED - TERM</v>
          </cell>
          <cell r="F4">
            <v>514561142.49000001</v>
          </cell>
          <cell r="G4">
            <v>0</v>
          </cell>
          <cell r="H4">
            <v>514561142.49000001</v>
          </cell>
          <cell r="I4">
            <v>0</v>
          </cell>
          <cell r="J4">
            <v>51000</v>
          </cell>
          <cell r="K4" t="str">
            <v>PALXXXX5100001</v>
          </cell>
          <cell r="L4" t="str">
            <v>INTEREST RECEIVED - TERM</v>
          </cell>
          <cell r="M4" t="b">
            <v>1</v>
          </cell>
          <cell r="N4">
            <v>0</v>
          </cell>
          <cell r="O4">
            <v>0</v>
          </cell>
          <cell r="P4">
            <v>514561142.49000001</v>
          </cell>
        </row>
        <row r="5">
          <cell r="A5">
            <v>5</v>
          </cell>
          <cell r="B5">
            <v>0</v>
          </cell>
          <cell r="C5">
            <v>0</v>
          </cell>
          <cell r="D5" t="str">
            <v>PALXXXX5100001 - 1</v>
          </cell>
          <cell r="E5" t="str">
            <v>INTEREST RECEIVED - TERM</v>
          </cell>
          <cell r="F5">
            <v>387883491.37</v>
          </cell>
          <cell r="G5">
            <v>0</v>
          </cell>
          <cell r="H5">
            <v>387883491.37</v>
          </cell>
          <cell r="I5">
            <v>0</v>
          </cell>
          <cell r="J5">
            <v>51000</v>
          </cell>
          <cell r="K5" t="str">
            <v>PALXXXX5100001</v>
          </cell>
          <cell r="L5" t="str">
            <v>INTEREST RECEIVED - TERM</v>
          </cell>
          <cell r="M5" t="b">
            <v>0</v>
          </cell>
          <cell r="N5">
            <v>3195612.88</v>
          </cell>
          <cell r="O5">
            <v>121.38</v>
          </cell>
          <cell r="P5">
            <v>387883491.37</v>
          </cell>
        </row>
        <row r="6">
          <cell r="A6">
            <v>6</v>
          </cell>
          <cell r="B6">
            <v>0</v>
          </cell>
          <cell r="C6">
            <v>0</v>
          </cell>
          <cell r="D6" t="str">
            <v>PALXXXX5100002</v>
          </cell>
          <cell r="E6" t="str">
            <v>INTEREST RECEIVED - TERM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b">
            <v>0</v>
          </cell>
        </row>
        <row r="7">
          <cell r="A7">
            <v>7</v>
          </cell>
          <cell r="B7">
            <v>0</v>
          </cell>
          <cell r="C7">
            <v>0</v>
          </cell>
          <cell r="D7" t="str">
            <v>PALXXXX5100003</v>
          </cell>
          <cell r="E7" t="str">
            <v>INTEREST RECEIVED - TERM</v>
          </cell>
          <cell r="F7">
            <v>968329.77</v>
          </cell>
          <cell r="G7">
            <v>0</v>
          </cell>
          <cell r="H7">
            <v>968329.77</v>
          </cell>
          <cell r="I7">
            <v>0</v>
          </cell>
          <cell r="J7">
            <v>51000</v>
          </cell>
          <cell r="K7" t="str">
            <v>PALXXXX5100003</v>
          </cell>
          <cell r="L7" t="str">
            <v>INTEREST RECEIVED - TERM</v>
          </cell>
          <cell r="M7" t="b">
            <v>1</v>
          </cell>
          <cell r="N7">
            <v>0</v>
          </cell>
          <cell r="O7">
            <v>0</v>
          </cell>
          <cell r="P7">
            <v>968329.77</v>
          </cell>
        </row>
        <row r="8">
          <cell r="A8">
            <v>8</v>
          </cell>
          <cell r="B8">
            <v>0</v>
          </cell>
          <cell r="C8">
            <v>0</v>
          </cell>
          <cell r="D8" t="str">
            <v>PALXXXX5100004</v>
          </cell>
          <cell r="E8" t="str">
            <v>INTEREST RECEIVED - TERM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b">
            <v>0</v>
          </cell>
        </row>
        <row r="9">
          <cell r="A9">
            <v>9</v>
          </cell>
          <cell r="B9">
            <v>0</v>
          </cell>
          <cell r="C9">
            <v>0</v>
          </cell>
          <cell r="D9" t="str">
            <v>PALXXXX5100006</v>
          </cell>
          <cell r="E9" t="str">
            <v>INTEREST RECEIVED - TERM</v>
          </cell>
          <cell r="F9">
            <v>604644356.63999999</v>
          </cell>
          <cell r="G9">
            <v>0</v>
          </cell>
          <cell r="H9">
            <v>604644356.63999999</v>
          </cell>
          <cell r="I9">
            <v>0</v>
          </cell>
          <cell r="J9">
            <v>51000</v>
          </cell>
          <cell r="K9" t="str">
            <v>PALXXXX5100006</v>
          </cell>
          <cell r="L9" t="str">
            <v>INTEREST RECEIVED - TERM</v>
          </cell>
          <cell r="M9" t="b">
            <v>1</v>
          </cell>
          <cell r="N9">
            <v>0</v>
          </cell>
          <cell r="O9">
            <v>0</v>
          </cell>
          <cell r="P9">
            <v>604644356.63999999</v>
          </cell>
        </row>
        <row r="10">
          <cell r="A10">
            <v>10</v>
          </cell>
          <cell r="B10">
            <v>0</v>
          </cell>
          <cell r="C10">
            <v>0</v>
          </cell>
          <cell r="D10" t="str">
            <v>PALXXXX5100007</v>
          </cell>
          <cell r="E10" t="str">
            <v>INTEREST RECEIVED - TERM</v>
          </cell>
          <cell r="F10">
            <v>5692946.71</v>
          </cell>
          <cell r="G10">
            <v>0</v>
          </cell>
          <cell r="H10">
            <v>5692946.71</v>
          </cell>
          <cell r="I10">
            <v>0</v>
          </cell>
          <cell r="J10">
            <v>51000</v>
          </cell>
          <cell r="K10" t="str">
            <v>PALXXXX5100007</v>
          </cell>
          <cell r="L10" t="str">
            <v>INTEREST RECEIVED - TERM</v>
          </cell>
          <cell r="M10" t="b">
            <v>1</v>
          </cell>
          <cell r="N10">
            <v>0</v>
          </cell>
          <cell r="O10">
            <v>0</v>
          </cell>
          <cell r="P10">
            <v>5692946.71</v>
          </cell>
        </row>
        <row r="11">
          <cell r="A11">
            <v>11</v>
          </cell>
          <cell r="B11">
            <v>0</v>
          </cell>
          <cell r="C11">
            <v>0</v>
          </cell>
          <cell r="D11" t="str">
            <v>PALXXXX5100008</v>
          </cell>
          <cell r="E11" t="str">
            <v>INTEREST RECEIVED - TERM</v>
          </cell>
          <cell r="F11">
            <v>695947663</v>
          </cell>
          <cell r="G11">
            <v>0</v>
          </cell>
          <cell r="H11">
            <v>695947663</v>
          </cell>
          <cell r="I11">
            <v>0</v>
          </cell>
          <cell r="J11">
            <v>51000</v>
          </cell>
          <cell r="K11" t="str">
            <v>PALXXXX5100008</v>
          </cell>
          <cell r="L11" t="str">
            <v>INTEREST RECEIVED - TERM</v>
          </cell>
          <cell r="M11" t="b">
            <v>1</v>
          </cell>
          <cell r="N11">
            <v>0</v>
          </cell>
          <cell r="O11">
            <v>0</v>
          </cell>
          <cell r="P11">
            <v>695947663</v>
          </cell>
        </row>
        <row r="12">
          <cell r="A12">
            <v>12</v>
          </cell>
          <cell r="B12">
            <v>0</v>
          </cell>
          <cell r="C12">
            <v>0</v>
          </cell>
          <cell r="D12" t="str">
            <v>PALXXXX5100009</v>
          </cell>
          <cell r="E12" t="str">
            <v>INTEREST RECEIVED - INVOI</v>
          </cell>
          <cell r="F12">
            <v>16248333.800000001</v>
          </cell>
          <cell r="G12">
            <v>0</v>
          </cell>
          <cell r="H12">
            <v>16248333.800000001</v>
          </cell>
          <cell r="I12">
            <v>0</v>
          </cell>
          <cell r="J12">
            <v>51000</v>
          </cell>
          <cell r="K12" t="str">
            <v>PALXXXX5100009</v>
          </cell>
          <cell r="L12" t="str">
            <v>INTEREST RECEIVED - INVOI</v>
          </cell>
          <cell r="M12" t="b">
            <v>1</v>
          </cell>
          <cell r="N12">
            <v>0</v>
          </cell>
          <cell r="O12">
            <v>0</v>
          </cell>
          <cell r="P12">
            <v>16248333.800000001</v>
          </cell>
        </row>
        <row r="13">
          <cell r="A13">
            <v>13</v>
          </cell>
          <cell r="B13">
            <v>0</v>
          </cell>
          <cell r="C13">
            <v>0</v>
          </cell>
          <cell r="D13" t="str">
            <v>PALXXXX5100010</v>
          </cell>
          <cell r="E13" t="str">
            <v>INTEREST RECEIVED - BA 30</v>
          </cell>
          <cell r="F13">
            <v>25456959.829999998</v>
          </cell>
          <cell r="G13">
            <v>0</v>
          </cell>
          <cell r="H13">
            <v>25456959.829999998</v>
          </cell>
          <cell r="I13">
            <v>0</v>
          </cell>
          <cell r="J13">
            <v>51000</v>
          </cell>
          <cell r="K13" t="str">
            <v>PALXXXX5100010</v>
          </cell>
          <cell r="L13" t="str">
            <v>INTEREST RECEIVED - BA 30</v>
          </cell>
          <cell r="M13" t="b">
            <v>1</v>
          </cell>
          <cell r="N13">
            <v>0</v>
          </cell>
          <cell r="O13">
            <v>0</v>
          </cell>
          <cell r="P13">
            <v>25456959.829999998</v>
          </cell>
        </row>
        <row r="14">
          <cell r="A14">
            <v>14</v>
          </cell>
          <cell r="B14">
            <v>0</v>
          </cell>
          <cell r="C14">
            <v>0</v>
          </cell>
          <cell r="D14" t="str">
            <v>PALXXXX5100015</v>
          </cell>
          <cell r="E14" t="str">
            <v>INTEREST RECEIVED - CP 30</v>
          </cell>
          <cell r="F14">
            <v>1075396166.4100001</v>
          </cell>
          <cell r="G14">
            <v>0</v>
          </cell>
          <cell r="H14">
            <v>1075396166.4100001</v>
          </cell>
          <cell r="I14">
            <v>0</v>
          </cell>
          <cell r="J14">
            <v>51000</v>
          </cell>
          <cell r="K14" t="str">
            <v>PALXXXX5100015</v>
          </cell>
          <cell r="L14" t="str">
            <v>INTEREST RECEIVED - CP 30</v>
          </cell>
          <cell r="M14" t="b">
            <v>1</v>
          </cell>
          <cell r="N14">
            <v>0</v>
          </cell>
          <cell r="O14">
            <v>0</v>
          </cell>
          <cell r="P14">
            <v>1075396166.4100001</v>
          </cell>
        </row>
        <row r="15">
          <cell r="A15">
            <v>15</v>
          </cell>
          <cell r="B15">
            <v>0</v>
          </cell>
          <cell r="C15">
            <v>0</v>
          </cell>
          <cell r="D15" t="str">
            <v>PALXXXX5100016</v>
          </cell>
          <cell r="E15" t="str">
            <v>INTEREST RECEIVED - CP 90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b">
            <v>0</v>
          </cell>
        </row>
        <row r="16">
          <cell r="A16">
            <v>16</v>
          </cell>
          <cell r="B16">
            <v>0</v>
          </cell>
          <cell r="C16">
            <v>0</v>
          </cell>
          <cell r="D16" t="str">
            <v>PALXXXX5100017</v>
          </cell>
          <cell r="E16" t="str">
            <v>INTEREST RECEIVED - CP 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b">
            <v>0</v>
          </cell>
        </row>
        <row r="17">
          <cell r="A17">
            <v>17</v>
          </cell>
          <cell r="B17">
            <v>0</v>
          </cell>
          <cell r="C17">
            <v>0</v>
          </cell>
          <cell r="D17" t="str">
            <v>PALXXXX5100020</v>
          </cell>
          <cell r="E17" t="str">
            <v>INTEREST RECEIVED - OVERD</v>
          </cell>
          <cell r="F17">
            <v>1287324625.51</v>
          </cell>
          <cell r="G17">
            <v>0</v>
          </cell>
          <cell r="H17">
            <v>1287324625.51</v>
          </cell>
          <cell r="I17">
            <v>0</v>
          </cell>
          <cell r="J17">
            <v>51000</v>
          </cell>
          <cell r="K17" t="str">
            <v>PALXXXX5100020</v>
          </cell>
          <cell r="L17" t="str">
            <v>INTEREST RECEIVED - OVERD</v>
          </cell>
          <cell r="M17" t="b">
            <v>1</v>
          </cell>
          <cell r="N17">
            <v>0</v>
          </cell>
          <cell r="O17">
            <v>0</v>
          </cell>
          <cell r="P17">
            <v>1287324625.51</v>
          </cell>
        </row>
        <row r="18">
          <cell r="A18">
            <v>18</v>
          </cell>
          <cell r="B18">
            <v>0</v>
          </cell>
          <cell r="C18">
            <v>0</v>
          </cell>
          <cell r="D18" t="str">
            <v>PALXXXX5100021</v>
          </cell>
          <cell r="E18" t="str">
            <v>INTEREST RECEIVED - TOD</v>
          </cell>
          <cell r="F18">
            <v>149698.57</v>
          </cell>
          <cell r="G18">
            <v>0</v>
          </cell>
          <cell r="H18">
            <v>149698.57</v>
          </cell>
          <cell r="I18">
            <v>0</v>
          </cell>
          <cell r="J18">
            <v>51000</v>
          </cell>
          <cell r="K18" t="str">
            <v>PALXXXX5100021</v>
          </cell>
          <cell r="L18" t="str">
            <v>INTEREST RECEIVED - TOD</v>
          </cell>
          <cell r="M18" t="b">
            <v>1</v>
          </cell>
          <cell r="N18">
            <v>0</v>
          </cell>
          <cell r="O18">
            <v>0</v>
          </cell>
          <cell r="P18">
            <v>149698.57</v>
          </cell>
        </row>
        <row r="19">
          <cell r="A19">
            <v>19</v>
          </cell>
          <cell r="B19">
            <v>0</v>
          </cell>
          <cell r="C19">
            <v>0</v>
          </cell>
          <cell r="D19" t="str">
            <v>PALXXXX5100022</v>
          </cell>
          <cell r="E19" t="str">
            <v>INTEREST RECEIVED - TREAS</v>
          </cell>
          <cell r="F19">
            <v>621449083.16999996</v>
          </cell>
          <cell r="G19">
            <v>0</v>
          </cell>
          <cell r="H19">
            <v>621449083.16999996</v>
          </cell>
          <cell r="I19">
            <v>0</v>
          </cell>
          <cell r="J19">
            <v>51000</v>
          </cell>
          <cell r="K19" t="str">
            <v>PALXXXX5100022</v>
          </cell>
          <cell r="L19" t="str">
            <v>INTEREST RECEIVED - TREAS</v>
          </cell>
          <cell r="M19" t="b">
            <v>1</v>
          </cell>
          <cell r="N19">
            <v>0</v>
          </cell>
          <cell r="O19">
            <v>0</v>
          </cell>
          <cell r="P19">
            <v>621449083.16999996</v>
          </cell>
        </row>
        <row r="20">
          <cell r="A20">
            <v>20</v>
          </cell>
          <cell r="B20">
            <v>0</v>
          </cell>
          <cell r="C20">
            <v>0</v>
          </cell>
          <cell r="D20" t="str">
            <v>PALXXXX5100023</v>
          </cell>
          <cell r="E20" t="str">
            <v>INTEREST RECEIVED - BANK</v>
          </cell>
          <cell r="F20">
            <v>139772361.62</v>
          </cell>
          <cell r="G20">
            <v>0</v>
          </cell>
          <cell r="H20">
            <v>139772361.62</v>
          </cell>
          <cell r="I20">
            <v>0</v>
          </cell>
          <cell r="J20">
            <v>51000</v>
          </cell>
          <cell r="K20" t="str">
            <v>PALXXXX5100023</v>
          </cell>
          <cell r="L20" t="str">
            <v>INTEREST RECEIVED - BANK</v>
          </cell>
          <cell r="M20" t="b">
            <v>1</v>
          </cell>
          <cell r="N20">
            <v>0</v>
          </cell>
          <cell r="O20">
            <v>0</v>
          </cell>
          <cell r="P20">
            <v>139772361.62</v>
          </cell>
        </row>
        <row r="21">
          <cell r="A21">
            <v>21</v>
          </cell>
          <cell r="B21">
            <v>0</v>
          </cell>
          <cell r="C21">
            <v>0</v>
          </cell>
          <cell r="D21" t="str">
            <v>PALXXXX5100024</v>
          </cell>
          <cell r="E21" t="str">
            <v>INTEREST RECEIVED - BANK</v>
          </cell>
          <cell r="F21">
            <v>440870205.38999999</v>
          </cell>
          <cell r="G21">
            <v>0</v>
          </cell>
          <cell r="H21">
            <v>440870205.38999999</v>
          </cell>
          <cell r="I21">
            <v>0</v>
          </cell>
          <cell r="J21">
            <v>51000</v>
          </cell>
          <cell r="K21" t="str">
            <v>PALXXXX5100024</v>
          </cell>
          <cell r="L21" t="str">
            <v>INTEREST RECEIVED - BANK</v>
          </cell>
          <cell r="M21" t="b">
            <v>1</v>
          </cell>
          <cell r="N21">
            <v>0</v>
          </cell>
          <cell r="O21">
            <v>0</v>
          </cell>
          <cell r="P21">
            <v>440870205.38999999</v>
          </cell>
        </row>
        <row r="22">
          <cell r="A22">
            <v>22</v>
          </cell>
          <cell r="B22">
            <v>0</v>
          </cell>
          <cell r="C22">
            <v>0</v>
          </cell>
          <cell r="D22" t="str">
            <v>PALXXXX5100027</v>
          </cell>
          <cell r="E22" t="str">
            <v>INTEREST RECEIVED - OBB P</v>
          </cell>
          <cell r="F22">
            <v>80439436.760000005</v>
          </cell>
          <cell r="G22">
            <v>0</v>
          </cell>
          <cell r="H22">
            <v>80439436.760000005</v>
          </cell>
          <cell r="I22">
            <v>0</v>
          </cell>
          <cell r="J22">
            <v>51000</v>
          </cell>
          <cell r="K22" t="str">
            <v>PALXXXX5100027</v>
          </cell>
          <cell r="L22" t="str">
            <v>INTEREST RECEIVED - OBB P</v>
          </cell>
          <cell r="M22" t="b">
            <v>1</v>
          </cell>
          <cell r="N22">
            <v>0</v>
          </cell>
          <cell r="O22">
            <v>0</v>
          </cell>
          <cell r="P22">
            <v>80439436.760000005</v>
          </cell>
        </row>
        <row r="23">
          <cell r="A23">
            <v>23</v>
          </cell>
          <cell r="B23">
            <v>0</v>
          </cell>
          <cell r="C23">
            <v>0</v>
          </cell>
          <cell r="D23" t="str">
            <v>PALXXXX5100030</v>
          </cell>
          <cell r="E23" t="str">
            <v>INTEREST RECEIVED - BONDS</v>
          </cell>
          <cell r="F23">
            <v>438116477.42000002</v>
          </cell>
          <cell r="G23">
            <v>0</v>
          </cell>
          <cell r="H23">
            <v>438116477.42000002</v>
          </cell>
          <cell r="I23">
            <v>0</v>
          </cell>
          <cell r="J23">
            <v>51000</v>
          </cell>
          <cell r="K23" t="str">
            <v>PALXXXX5100030</v>
          </cell>
          <cell r="L23" t="str">
            <v>INTEREST RECEIVED - BONDS</v>
          </cell>
          <cell r="M23" t="b">
            <v>1</v>
          </cell>
          <cell r="N23">
            <v>0</v>
          </cell>
          <cell r="O23">
            <v>0</v>
          </cell>
          <cell r="P23">
            <v>438116477.42000002</v>
          </cell>
        </row>
        <row r="24">
          <cell r="A24">
            <v>24</v>
          </cell>
          <cell r="B24">
            <v>0</v>
          </cell>
          <cell r="C24">
            <v>0</v>
          </cell>
          <cell r="D24" t="str">
            <v>PALXXXX5100036</v>
          </cell>
          <cell r="E24" t="str">
            <v>INTEREST RECEIVED - STAND</v>
          </cell>
          <cell r="F24">
            <v>85722815.400000006</v>
          </cell>
          <cell r="G24">
            <v>0</v>
          </cell>
          <cell r="H24">
            <v>85722815.400000006</v>
          </cell>
          <cell r="I24">
            <v>0</v>
          </cell>
          <cell r="J24">
            <v>51000</v>
          </cell>
          <cell r="K24" t="str">
            <v>PALXXXX5100036</v>
          </cell>
          <cell r="L24" t="str">
            <v>INTEREST RECEIVED - STAND</v>
          </cell>
          <cell r="M24" t="b">
            <v>1</v>
          </cell>
          <cell r="N24">
            <v>0</v>
          </cell>
          <cell r="O24">
            <v>0</v>
          </cell>
          <cell r="P24">
            <v>85722815.400000006</v>
          </cell>
        </row>
        <row r="25">
          <cell r="A25">
            <v>25</v>
          </cell>
          <cell r="B25">
            <v>0</v>
          </cell>
          <cell r="C25">
            <v>0</v>
          </cell>
          <cell r="D25" t="str">
            <v>PALXXXX5100037</v>
          </cell>
          <cell r="E25" t="str">
            <v>INTEREST RECEIVED  - STAF</v>
          </cell>
          <cell r="F25">
            <v>3323528.04</v>
          </cell>
          <cell r="G25">
            <v>0</v>
          </cell>
          <cell r="H25">
            <v>3323528.04</v>
          </cell>
          <cell r="I25">
            <v>0</v>
          </cell>
          <cell r="J25">
            <v>51000</v>
          </cell>
          <cell r="K25" t="str">
            <v>PALXXXX5100037</v>
          </cell>
          <cell r="L25" t="str">
            <v>INTEREST RECEIVED  - STAF</v>
          </cell>
          <cell r="M25" t="b">
            <v>1</v>
          </cell>
          <cell r="N25">
            <v>0</v>
          </cell>
          <cell r="O25">
            <v>0</v>
          </cell>
          <cell r="P25">
            <v>3323528.04</v>
          </cell>
        </row>
        <row r="26">
          <cell r="A26">
            <v>26</v>
          </cell>
          <cell r="B26">
            <v>0</v>
          </cell>
          <cell r="C26">
            <v>0</v>
          </cell>
          <cell r="D26" t="str">
            <v>PALXXXX5100041</v>
          </cell>
          <cell r="E26" t="str">
            <v>INTEREST RECEIVED  - STAF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b">
            <v>0</v>
          </cell>
        </row>
        <row r="27">
          <cell r="A27">
            <v>27</v>
          </cell>
          <cell r="B27">
            <v>0</v>
          </cell>
          <cell r="C27">
            <v>0</v>
          </cell>
          <cell r="D27" t="str">
            <v>PALXXXX5100042</v>
          </cell>
          <cell r="E27" t="str">
            <v>INTEREST RECEIVED  - OTHE</v>
          </cell>
          <cell r="F27">
            <v>1343</v>
          </cell>
          <cell r="G27">
            <v>0</v>
          </cell>
          <cell r="H27">
            <v>1343</v>
          </cell>
          <cell r="I27">
            <v>0</v>
          </cell>
          <cell r="J27">
            <v>51000</v>
          </cell>
          <cell r="K27" t="str">
            <v>PALXXXX5100042</v>
          </cell>
          <cell r="L27" t="str">
            <v>INTEREST RECEIVED  - OTHE</v>
          </cell>
          <cell r="M27" t="b">
            <v>1</v>
          </cell>
          <cell r="N27">
            <v>0</v>
          </cell>
          <cell r="O27">
            <v>0</v>
          </cell>
          <cell r="P27">
            <v>1343</v>
          </cell>
        </row>
        <row r="28">
          <cell r="A28">
            <v>28</v>
          </cell>
          <cell r="B28">
            <v>0</v>
          </cell>
          <cell r="C28">
            <v>0</v>
          </cell>
          <cell r="D28" t="str">
            <v>PALXXXX5100043</v>
          </cell>
          <cell r="E28" t="str">
            <v>INTEREST RECEIVED - GCP</v>
          </cell>
          <cell r="F28">
            <v>486450904.54000002</v>
          </cell>
          <cell r="G28">
            <v>0</v>
          </cell>
          <cell r="H28">
            <v>486450904.54000002</v>
          </cell>
          <cell r="I28">
            <v>0</v>
          </cell>
          <cell r="J28">
            <v>51000</v>
          </cell>
          <cell r="K28" t="str">
            <v>PALXXXX5100043</v>
          </cell>
          <cell r="L28" t="str">
            <v>INTEREST RECEIVED - GCP</v>
          </cell>
          <cell r="M28" t="b">
            <v>1</v>
          </cell>
          <cell r="N28">
            <v>0</v>
          </cell>
          <cell r="O28">
            <v>0</v>
          </cell>
          <cell r="P28">
            <v>486450904.54000002</v>
          </cell>
        </row>
        <row r="29">
          <cell r="A29">
            <v>29</v>
          </cell>
          <cell r="B29">
            <v>0</v>
          </cell>
          <cell r="C29">
            <v>0</v>
          </cell>
          <cell r="D29" t="str">
            <v>PALXXXX5100044</v>
          </cell>
          <cell r="E29" t="str">
            <v>INTEREST ON O/NIGHT SWEEP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b">
            <v>0</v>
          </cell>
        </row>
        <row r="30">
          <cell r="A30">
            <v>30</v>
          </cell>
          <cell r="B30">
            <v>0</v>
          </cell>
          <cell r="C30">
            <v>0</v>
          </cell>
          <cell r="D30" t="str">
            <v>PALXXXX5100047</v>
          </cell>
          <cell r="E30" t="str">
            <v>INTEREST RECEIVED-DEVT ST</v>
          </cell>
          <cell r="F30">
            <v>4000516.63</v>
          </cell>
          <cell r="G30">
            <v>0</v>
          </cell>
          <cell r="H30">
            <v>4000516.63</v>
          </cell>
          <cell r="I30">
            <v>0</v>
          </cell>
          <cell r="J30">
            <v>51000</v>
          </cell>
          <cell r="K30" t="str">
            <v>PALXXXX5100047</v>
          </cell>
          <cell r="L30" t="str">
            <v>INTEREST RECEIVED-DEVT ST</v>
          </cell>
          <cell r="M30" t="b">
            <v>1</v>
          </cell>
          <cell r="N30">
            <v>0</v>
          </cell>
          <cell r="O30">
            <v>0</v>
          </cell>
          <cell r="P30">
            <v>4000516.63</v>
          </cell>
        </row>
        <row r="31">
          <cell r="A31">
            <v>31</v>
          </cell>
          <cell r="B31">
            <v>0</v>
          </cell>
          <cell r="C31">
            <v>0</v>
          </cell>
          <cell r="D31" t="str">
            <v>PALXXXX5100048</v>
          </cell>
          <cell r="E31" t="str">
            <v>INTEREST RECEIVED - TERM</v>
          </cell>
          <cell r="F31">
            <v>47434314.75</v>
          </cell>
          <cell r="G31">
            <v>0</v>
          </cell>
          <cell r="H31">
            <v>47434314.75</v>
          </cell>
          <cell r="I31">
            <v>0</v>
          </cell>
          <cell r="J31">
            <v>51000</v>
          </cell>
          <cell r="K31" t="str">
            <v>PALXXXX5100048</v>
          </cell>
          <cell r="L31" t="str">
            <v>INTEREST RECEIVED - TERM</v>
          </cell>
          <cell r="M31" t="b">
            <v>1</v>
          </cell>
          <cell r="N31">
            <v>390791.85</v>
          </cell>
          <cell r="O31">
            <v>121.38</v>
          </cell>
          <cell r="P31">
            <v>47434314.75</v>
          </cell>
        </row>
        <row r="32">
          <cell r="A32">
            <v>32</v>
          </cell>
          <cell r="B32">
            <v>0</v>
          </cell>
          <cell r="C32">
            <v>0</v>
          </cell>
          <cell r="D32" t="str">
            <v>PALXXXX5100049</v>
          </cell>
          <cell r="E32" t="str">
            <v>INTEREST RECEIVED - TERM</v>
          </cell>
          <cell r="F32">
            <v>474943.29</v>
          </cell>
          <cell r="G32">
            <v>0</v>
          </cell>
          <cell r="H32">
            <v>474943.29</v>
          </cell>
          <cell r="I32">
            <v>0</v>
          </cell>
          <cell r="J32">
            <v>51000</v>
          </cell>
          <cell r="K32" t="str">
            <v>PALXXXX5100049</v>
          </cell>
          <cell r="L32" t="str">
            <v>INTEREST RECEIVED - TERM</v>
          </cell>
          <cell r="M32" t="b">
            <v>1</v>
          </cell>
          <cell r="N32">
            <v>1898.25</v>
          </cell>
          <cell r="O32">
            <v>250.2</v>
          </cell>
          <cell r="P32">
            <v>474943.29</v>
          </cell>
        </row>
        <row r="33">
          <cell r="A33">
            <v>33</v>
          </cell>
          <cell r="B33">
            <v>0</v>
          </cell>
          <cell r="C33">
            <v>0</v>
          </cell>
          <cell r="D33" t="str">
            <v>PALXXXX5100050</v>
          </cell>
          <cell r="E33" t="str">
            <v>INTEREST RECEIVED - TERM</v>
          </cell>
          <cell r="F33">
            <v>140318.93</v>
          </cell>
          <cell r="G33">
            <v>0</v>
          </cell>
          <cell r="H33">
            <v>140318.93</v>
          </cell>
          <cell r="I33">
            <v>0</v>
          </cell>
          <cell r="J33">
            <v>51000</v>
          </cell>
          <cell r="K33" t="str">
            <v>PALXXXX5100050</v>
          </cell>
          <cell r="L33" t="str">
            <v>INTEREST RECEIVED - TERM</v>
          </cell>
          <cell r="M33" t="b">
            <v>1</v>
          </cell>
          <cell r="N33">
            <v>802.13</v>
          </cell>
          <cell r="O33">
            <v>174.93</v>
          </cell>
          <cell r="P33">
            <v>140318.93</v>
          </cell>
        </row>
        <row r="34">
          <cell r="A34">
            <v>34</v>
          </cell>
          <cell r="B34">
            <v>0</v>
          </cell>
          <cell r="C34">
            <v>0</v>
          </cell>
          <cell r="D34" t="str">
            <v>PALXXXX5100053</v>
          </cell>
          <cell r="E34" t="str">
            <v>INTEREST RECEIVED-NO WAHA</v>
          </cell>
          <cell r="F34">
            <v>41008114.780000001</v>
          </cell>
          <cell r="G34">
            <v>0</v>
          </cell>
          <cell r="H34">
            <v>41008114.780000001</v>
          </cell>
          <cell r="I34">
            <v>0</v>
          </cell>
          <cell r="J34">
            <v>51000</v>
          </cell>
          <cell r="K34" t="str">
            <v>PALXXXX5100053</v>
          </cell>
          <cell r="L34" t="str">
            <v>INTEREST RECEIVED-NO WAHA</v>
          </cell>
          <cell r="M34" t="b">
            <v>1</v>
          </cell>
          <cell r="N34">
            <v>0</v>
          </cell>
          <cell r="O34">
            <v>0</v>
          </cell>
          <cell r="P34">
            <v>41008114.780000001</v>
          </cell>
        </row>
        <row r="35">
          <cell r="A35">
            <v>35</v>
          </cell>
          <cell r="B35">
            <v>0</v>
          </cell>
          <cell r="C35">
            <v>0</v>
          </cell>
          <cell r="D35" t="str">
            <v>PALXXXX5100054</v>
          </cell>
          <cell r="E35" t="str">
            <v>INTEREST RECEIVED-ASSETS</v>
          </cell>
          <cell r="F35">
            <v>1128780.6100000001</v>
          </cell>
          <cell r="G35">
            <v>0</v>
          </cell>
          <cell r="H35">
            <v>1128780.6100000001</v>
          </cell>
          <cell r="I35">
            <v>0</v>
          </cell>
          <cell r="J35">
            <v>51000</v>
          </cell>
          <cell r="K35" t="str">
            <v>PALXXXX5100054</v>
          </cell>
          <cell r="L35" t="str">
            <v>INTEREST RECEIVED-ASSETS</v>
          </cell>
          <cell r="M35" t="b">
            <v>1</v>
          </cell>
          <cell r="N35">
            <v>0</v>
          </cell>
          <cell r="O35">
            <v>0</v>
          </cell>
          <cell r="P35">
            <v>1128780.6100000001</v>
          </cell>
        </row>
        <row r="36">
          <cell r="A36">
            <v>36</v>
          </cell>
          <cell r="B36">
            <v>0</v>
          </cell>
          <cell r="C36">
            <v>0</v>
          </cell>
          <cell r="D36" t="str">
            <v>PALXXXX5100055</v>
          </cell>
          <cell r="E36" t="str">
            <v>INTEREST RECEIVED-EXECUTI</v>
          </cell>
          <cell r="F36">
            <v>8253882.5700000003</v>
          </cell>
          <cell r="G36">
            <v>0</v>
          </cell>
          <cell r="H36">
            <v>8253882.5700000003</v>
          </cell>
          <cell r="I36">
            <v>0</v>
          </cell>
          <cell r="J36">
            <v>51000</v>
          </cell>
          <cell r="K36" t="str">
            <v>PALXXXX5100055</v>
          </cell>
          <cell r="L36" t="str">
            <v>INTEREST RECEIVED-EXECUTI</v>
          </cell>
          <cell r="M36" t="b">
            <v>1</v>
          </cell>
          <cell r="N36">
            <v>0</v>
          </cell>
          <cell r="O36">
            <v>0</v>
          </cell>
          <cell r="P36">
            <v>8253882.5700000003</v>
          </cell>
        </row>
        <row r="37">
          <cell r="A37">
            <v>37</v>
          </cell>
          <cell r="B37">
            <v>0</v>
          </cell>
          <cell r="C37">
            <v>0</v>
          </cell>
          <cell r="D37" t="str">
            <v>PALXXXX5100056</v>
          </cell>
          <cell r="E37" t="str">
            <v>INTEREST RECEIVED-SHARE L</v>
          </cell>
          <cell r="F37">
            <v>110457.07</v>
          </cell>
          <cell r="G37">
            <v>0</v>
          </cell>
          <cell r="H37">
            <v>110457.07</v>
          </cell>
          <cell r="I37">
            <v>0</v>
          </cell>
          <cell r="J37">
            <v>51000</v>
          </cell>
          <cell r="K37" t="str">
            <v>PALXXXX5100056</v>
          </cell>
          <cell r="L37" t="str">
            <v>INTEREST RECEIVED-SHARE L</v>
          </cell>
          <cell r="M37" t="b">
            <v>1</v>
          </cell>
          <cell r="N37">
            <v>0</v>
          </cell>
          <cell r="O37">
            <v>0</v>
          </cell>
          <cell r="P37">
            <v>110457.07</v>
          </cell>
        </row>
        <row r="38">
          <cell r="A38">
            <v>38</v>
          </cell>
          <cell r="B38">
            <v>0</v>
          </cell>
          <cell r="C38">
            <v>0</v>
          </cell>
          <cell r="D38" t="str">
            <v>PALXXXX5100057</v>
          </cell>
          <cell r="E38" t="str">
            <v>INTEREST RECEIVED-TERM LO</v>
          </cell>
          <cell r="F38">
            <v>11334.35</v>
          </cell>
          <cell r="G38">
            <v>0</v>
          </cell>
          <cell r="H38">
            <v>11334.35</v>
          </cell>
          <cell r="I38">
            <v>0</v>
          </cell>
          <cell r="J38">
            <v>51000</v>
          </cell>
          <cell r="K38" t="str">
            <v>PALXXXX5100057</v>
          </cell>
          <cell r="L38" t="str">
            <v>INTEREST RECEIVED-TERM LO</v>
          </cell>
          <cell r="M38" t="b">
            <v>1</v>
          </cell>
          <cell r="N38">
            <v>0</v>
          </cell>
          <cell r="O38">
            <v>0</v>
          </cell>
          <cell r="P38">
            <v>11334.35</v>
          </cell>
        </row>
        <row r="39">
          <cell r="A39">
            <v>39</v>
          </cell>
          <cell r="B39">
            <v>0</v>
          </cell>
          <cell r="C39">
            <v>0</v>
          </cell>
          <cell r="D39" t="str">
            <v>PALXXXX5100060</v>
          </cell>
          <cell r="E39" t="str">
            <v>INTEREST RECEIVED - CBN P</v>
          </cell>
          <cell r="F39">
            <v>49127318.68</v>
          </cell>
          <cell r="G39">
            <v>0</v>
          </cell>
          <cell r="H39">
            <v>49127318.68</v>
          </cell>
          <cell r="I39">
            <v>0</v>
          </cell>
          <cell r="J39">
            <v>51000</v>
          </cell>
          <cell r="K39" t="str">
            <v>PALXXXX5100060</v>
          </cell>
          <cell r="L39" t="str">
            <v>INTEREST RECEIVED - CBN P</v>
          </cell>
          <cell r="M39" t="b">
            <v>1</v>
          </cell>
          <cell r="N39">
            <v>0</v>
          </cell>
          <cell r="O39">
            <v>0</v>
          </cell>
          <cell r="P39">
            <v>49127318.68</v>
          </cell>
        </row>
        <row r="40">
          <cell r="A40">
            <v>40</v>
          </cell>
          <cell r="B40">
            <v>0</v>
          </cell>
          <cell r="C40">
            <v>0</v>
          </cell>
          <cell r="D40" t="str">
            <v>PALXXXX5100061</v>
          </cell>
          <cell r="E40" t="str">
            <v>TREASURY BILL TRADING INC</v>
          </cell>
          <cell r="F40">
            <v>47059702.560000002</v>
          </cell>
          <cell r="G40">
            <v>0</v>
          </cell>
          <cell r="H40">
            <v>47059702.560000002</v>
          </cell>
          <cell r="I40">
            <v>0</v>
          </cell>
          <cell r="J40">
            <v>51000</v>
          </cell>
          <cell r="K40" t="str">
            <v>PALXXXX5100061</v>
          </cell>
          <cell r="L40" t="str">
            <v>TREASURY BILL TRADING INC</v>
          </cell>
          <cell r="M40" t="b">
            <v>1</v>
          </cell>
          <cell r="N40">
            <v>0</v>
          </cell>
          <cell r="O40">
            <v>0</v>
          </cell>
          <cell r="P40">
            <v>47059702.560000002</v>
          </cell>
        </row>
        <row r="41">
          <cell r="A41">
            <v>41</v>
          </cell>
          <cell r="B41">
            <v>0</v>
          </cell>
          <cell r="C41">
            <v>0</v>
          </cell>
          <cell r="D41" t="str">
            <v>PALXXXX5100080</v>
          </cell>
          <cell r="E41" t="str">
            <v>INTEREST RECEIVED USD-OTH</v>
          </cell>
          <cell r="F41">
            <v>763278013.69000006</v>
          </cell>
          <cell r="G41">
            <v>0</v>
          </cell>
          <cell r="H41">
            <v>763278013.69000006</v>
          </cell>
          <cell r="I41">
            <v>0</v>
          </cell>
          <cell r="J41">
            <v>51000</v>
          </cell>
          <cell r="K41" t="str">
            <v>PALXXXX5100080</v>
          </cell>
          <cell r="L41" t="str">
            <v>INTEREST RECEIVED USD-OTH</v>
          </cell>
          <cell r="M41" t="b">
            <v>1</v>
          </cell>
          <cell r="N41">
            <v>6288334.2699999996</v>
          </cell>
          <cell r="O41">
            <v>121.38</v>
          </cell>
          <cell r="P41">
            <v>763278013.69000006</v>
          </cell>
        </row>
        <row r="42">
          <cell r="A42">
            <v>42</v>
          </cell>
          <cell r="B42">
            <v>0</v>
          </cell>
          <cell r="C42">
            <v>0</v>
          </cell>
          <cell r="D42" t="str">
            <v>PALXXXX5100081</v>
          </cell>
          <cell r="E42" t="str">
            <v>INTEREST RECEIVED-GBP OTH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b">
            <v>0</v>
          </cell>
        </row>
        <row r="43">
          <cell r="A43">
            <v>43</v>
          </cell>
          <cell r="B43">
            <v>0</v>
          </cell>
          <cell r="C43">
            <v>0</v>
          </cell>
          <cell r="D43" t="str">
            <v>PALXXXX5100082</v>
          </cell>
          <cell r="E43" t="str">
            <v>INTEREST RECEIVED-EUR OTH</v>
          </cell>
          <cell r="F43">
            <v>1648838.8</v>
          </cell>
          <cell r="G43">
            <v>0</v>
          </cell>
          <cell r="H43">
            <v>1648838.8</v>
          </cell>
          <cell r="I43">
            <v>0</v>
          </cell>
          <cell r="J43">
            <v>51000</v>
          </cell>
          <cell r="K43" t="str">
            <v>PALXXXX5100082</v>
          </cell>
          <cell r="L43" t="str">
            <v>INTEREST RECEIVED-EUR OTH</v>
          </cell>
          <cell r="M43" t="b">
            <v>1</v>
          </cell>
          <cell r="N43">
            <v>9425.5499999999993</v>
          </cell>
          <cell r="O43">
            <v>174.93</v>
          </cell>
          <cell r="P43">
            <v>1648838.8</v>
          </cell>
        </row>
        <row r="44">
          <cell r="A44">
            <v>44</v>
          </cell>
          <cell r="B44">
            <v>0</v>
          </cell>
          <cell r="C44">
            <v>0</v>
          </cell>
          <cell r="D44" t="str">
            <v>PALXXXX5100084</v>
          </cell>
          <cell r="E44" t="str">
            <v>BOND INTEREST INCOME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b">
            <v>0</v>
          </cell>
        </row>
        <row r="45">
          <cell r="A45">
            <v>45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7874096406.1500006</v>
          </cell>
          <cell r="G45">
            <v>0</v>
          </cell>
          <cell r="H45">
            <v>7874096406.1500006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b">
            <v>1</v>
          </cell>
        </row>
        <row r="46">
          <cell r="A46">
            <v>46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b">
            <v>1</v>
          </cell>
        </row>
        <row r="47">
          <cell r="A47">
            <v>47</v>
          </cell>
          <cell r="B47">
            <v>52000</v>
          </cell>
          <cell r="C47" t="str">
            <v>FEES</v>
          </cell>
          <cell r="D47" t="str">
            <v>PALXXXX5200001</v>
          </cell>
          <cell r="E47" t="str">
            <v>FACILITY FEES</v>
          </cell>
          <cell r="F47">
            <v>20304473.399999999</v>
          </cell>
          <cell r="G47">
            <v>0</v>
          </cell>
          <cell r="H47">
            <v>20304473.399999999</v>
          </cell>
          <cell r="I47">
            <v>0</v>
          </cell>
          <cell r="J47">
            <v>52000</v>
          </cell>
          <cell r="K47" t="str">
            <v>PALXXXX5200001</v>
          </cell>
          <cell r="L47" t="str">
            <v>FACILITY FEES</v>
          </cell>
          <cell r="M47" t="b">
            <v>1</v>
          </cell>
          <cell r="N47">
            <v>0</v>
          </cell>
          <cell r="O47">
            <v>0</v>
          </cell>
          <cell r="P47">
            <v>20304473.399999999</v>
          </cell>
        </row>
        <row r="48">
          <cell r="A48">
            <v>48</v>
          </cell>
          <cell r="B48">
            <v>0</v>
          </cell>
          <cell r="C48">
            <v>0</v>
          </cell>
          <cell r="D48" t="str">
            <v>PALXXXX5200002</v>
          </cell>
          <cell r="E48" t="str">
            <v>CORPORATE FINANCE ACTIVIT</v>
          </cell>
          <cell r="F48">
            <v>515.46</v>
          </cell>
          <cell r="G48">
            <v>0</v>
          </cell>
          <cell r="H48">
            <v>515.46</v>
          </cell>
          <cell r="I48">
            <v>0</v>
          </cell>
          <cell r="J48">
            <v>52000</v>
          </cell>
          <cell r="K48" t="str">
            <v>PALXXXX5200002</v>
          </cell>
          <cell r="L48" t="str">
            <v>CORPORATE FINANCE ACTIVIT</v>
          </cell>
          <cell r="M48" t="b">
            <v>1</v>
          </cell>
          <cell r="N48">
            <v>0</v>
          </cell>
          <cell r="O48">
            <v>0</v>
          </cell>
          <cell r="P48">
            <v>515.46</v>
          </cell>
        </row>
        <row r="49">
          <cell r="A49">
            <v>49</v>
          </cell>
          <cell r="B49">
            <v>0</v>
          </cell>
          <cell r="C49">
            <v>0</v>
          </cell>
          <cell r="D49" t="str">
            <v>PALXXXX5200003</v>
          </cell>
          <cell r="E49" t="str">
            <v>PROCESSING FEES</v>
          </cell>
          <cell r="F49">
            <v>52774784.039999999</v>
          </cell>
          <cell r="G49">
            <v>0</v>
          </cell>
          <cell r="H49">
            <v>52774784.039999999</v>
          </cell>
          <cell r="I49">
            <v>0</v>
          </cell>
          <cell r="J49">
            <v>52000</v>
          </cell>
          <cell r="K49" t="str">
            <v>PALXXXX5200003</v>
          </cell>
          <cell r="L49" t="str">
            <v>PROCESSING FEES</v>
          </cell>
          <cell r="M49" t="b">
            <v>1</v>
          </cell>
          <cell r="N49">
            <v>0</v>
          </cell>
          <cell r="O49">
            <v>0</v>
          </cell>
          <cell r="P49">
            <v>52774784.039999999</v>
          </cell>
        </row>
        <row r="50">
          <cell r="A50">
            <v>50</v>
          </cell>
          <cell r="B50">
            <v>0</v>
          </cell>
          <cell r="C50">
            <v>0</v>
          </cell>
          <cell r="D50" t="str">
            <v>PALXXXX5200004</v>
          </cell>
          <cell r="E50" t="str">
            <v>LEGAL FEES</v>
          </cell>
          <cell r="F50">
            <v>450750</v>
          </cell>
          <cell r="G50">
            <v>0</v>
          </cell>
          <cell r="H50">
            <v>450750</v>
          </cell>
          <cell r="I50">
            <v>0</v>
          </cell>
          <cell r="J50">
            <v>52000</v>
          </cell>
          <cell r="K50" t="str">
            <v>PALXXXX5200004</v>
          </cell>
          <cell r="L50" t="str">
            <v>LEGAL FEES</v>
          </cell>
          <cell r="M50" t="b">
            <v>1</v>
          </cell>
          <cell r="N50">
            <v>0</v>
          </cell>
          <cell r="O50">
            <v>0</v>
          </cell>
          <cell r="P50">
            <v>450750</v>
          </cell>
        </row>
        <row r="51">
          <cell r="A51">
            <v>51</v>
          </cell>
          <cell r="B51">
            <v>0</v>
          </cell>
          <cell r="C51">
            <v>0</v>
          </cell>
          <cell r="D51" t="str">
            <v>PALXXXX5200005</v>
          </cell>
          <cell r="E51" t="str">
            <v>ACCOUNT OPENING SEARCH FE</v>
          </cell>
          <cell r="F51">
            <v>764100</v>
          </cell>
          <cell r="G51">
            <v>0</v>
          </cell>
          <cell r="H51">
            <v>764100</v>
          </cell>
          <cell r="I51">
            <v>0</v>
          </cell>
          <cell r="J51">
            <v>52000</v>
          </cell>
          <cell r="K51" t="str">
            <v>PALXXXX5200005</v>
          </cell>
          <cell r="L51" t="str">
            <v>ACCOUNT OPENING SEARCH FE</v>
          </cell>
          <cell r="M51" t="b">
            <v>1</v>
          </cell>
          <cell r="N51">
            <v>0</v>
          </cell>
          <cell r="O51">
            <v>0</v>
          </cell>
          <cell r="P51">
            <v>764100</v>
          </cell>
        </row>
        <row r="52">
          <cell r="A52">
            <v>52</v>
          </cell>
          <cell r="B52">
            <v>0</v>
          </cell>
          <cell r="C52">
            <v>0</v>
          </cell>
          <cell r="D52" t="str">
            <v>PALXXXX5200006</v>
          </cell>
          <cell r="E52" t="str">
            <v>MANAGEMENTS FEES.</v>
          </cell>
          <cell r="F52">
            <v>329756822.75999999</v>
          </cell>
          <cell r="G52">
            <v>0</v>
          </cell>
          <cell r="H52">
            <v>329756822.75999999</v>
          </cell>
          <cell r="I52">
            <v>0</v>
          </cell>
          <cell r="J52">
            <v>52000</v>
          </cell>
          <cell r="K52" t="str">
            <v>PALXXXX5200006</v>
          </cell>
          <cell r="L52" t="str">
            <v>MANAGEMENTS FEES.</v>
          </cell>
          <cell r="M52" t="b">
            <v>1</v>
          </cell>
          <cell r="N52">
            <v>0</v>
          </cell>
          <cell r="O52">
            <v>0</v>
          </cell>
          <cell r="P52">
            <v>329756822.75999999</v>
          </cell>
        </row>
        <row r="53">
          <cell r="A53">
            <v>53</v>
          </cell>
          <cell r="B53">
            <v>0</v>
          </cell>
          <cell r="C53">
            <v>0</v>
          </cell>
          <cell r="D53" t="str">
            <v>PALXXXX5200007</v>
          </cell>
          <cell r="E53" t="str">
            <v>INTERSWITCH ATM INCOME -</v>
          </cell>
          <cell r="F53">
            <v>5741164.7300000004</v>
          </cell>
          <cell r="G53">
            <v>0</v>
          </cell>
          <cell r="H53">
            <v>5741164.7300000004</v>
          </cell>
          <cell r="I53">
            <v>0</v>
          </cell>
          <cell r="J53">
            <v>52000</v>
          </cell>
          <cell r="K53" t="str">
            <v>PALXXXX5200007</v>
          </cell>
          <cell r="L53" t="str">
            <v>INTERSWITCH ATM INCOME -</v>
          </cell>
          <cell r="M53" t="b">
            <v>1</v>
          </cell>
          <cell r="N53">
            <v>0</v>
          </cell>
          <cell r="O53">
            <v>0</v>
          </cell>
          <cell r="P53">
            <v>5741164.7300000004</v>
          </cell>
        </row>
        <row r="54">
          <cell r="A54">
            <v>54</v>
          </cell>
          <cell r="B54">
            <v>0</v>
          </cell>
          <cell r="C54">
            <v>0</v>
          </cell>
          <cell r="D54" t="str">
            <v>PALXXXX5200008</v>
          </cell>
          <cell r="E54" t="str">
            <v>INTERSWITCH POS INCOME -</v>
          </cell>
          <cell r="F54">
            <v>21800605</v>
          </cell>
          <cell r="G54">
            <v>0</v>
          </cell>
          <cell r="H54">
            <v>21800605</v>
          </cell>
          <cell r="I54">
            <v>0</v>
          </cell>
          <cell r="J54">
            <v>52000</v>
          </cell>
          <cell r="K54" t="str">
            <v>PALXXXX5200008</v>
          </cell>
          <cell r="L54" t="str">
            <v>INTERSWITCH POS INCOME -</v>
          </cell>
          <cell r="M54" t="b">
            <v>1</v>
          </cell>
          <cell r="N54">
            <v>0</v>
          </cell>
          <cell r="O54">
            <v>0</v>
          </cell>
          <cell r="P54">
            <v>21800605</v>
          </cell>
        </row>
        <row r="55">
          <cell r="A55">
            <v>55</v>
          </cell>
          <cell r="B55">
            <v>0</v>
          </cell>
          <cell r="C55">
            <v>0</v>
          </cell>
          <cell r="D55" t="str">
            <v>PALXXXX5200009</v>
          </cell>
          <cell r="E55" t="str">
            <v>ARRANGEMENT FEES</v>
          </cell>
          <cell r="F55">
            <v>27683682.600000001</v>
          </cell>
          <cell r="G55">
            <v>0</v>
          </cell>
          <cell r="H55">
            <v>27683682.600000001</v>
          </cell>
          <cell r="I55">
            <v>0</v>
          </cell>
          <cell r="J55">
            <v>52000</v>
          </cell>
          <cell r="K55" t="str">
            <v>PALXXXX5200009</v>
          </cell>
          <cell r="L55" t="str">
            <v>ARRANGEMENT FEES</v>
          </cell>
          <cell r="M55" t="b">
            <v>1</v>
          </cell>
          <cell r="N55">
            <v>0</v>
          </cell>
          <cell r="O55">
            <v>0</v>
          </cell>
          <cell r="P55">
            <v>27683682.600000001</v>
          </cell>
        </row>
        <row r="56">
          <cell r="A56">
            <v>56</v>
          </cell>
          <cell r="B56">
            <v>0</v>
          </cell>
          <cell r="C56">
            <v>0</v>
          </cell>
          <cell r="D56" t="str">
            <v>PALXXXX5200010</v>
          </cell>
          <cell r="E56" t="str">
            <v>COMMITMENT FEES.</v>
          </cell>
          <cell r="F56">
            <v>75608751.010000005</v>
          </cell>
          <cell r="G56">
            <v>0</v>
          </cell>
          <cell r="H56">
            <v>75608751.010000005</v>
          </cell>
          <cell r="I56">
            <v>0</v>
          </cell>
          <cell r="J56">
            <v>52000</v>
          </cell>
          <cell r="K56" t="str">
            <v>PALXXXX5200010</v>
          </cell>
          <cell r="L56" t="str">
            <v>COMMITMENT FEES.</v>
          </cell>
          <cell r="M56" t="b">
            <v>1</v>
          </cell>
          <cell r="N56">
            <v>0</v>
          </cell>
          <cell r="O56">
            <v>0</v>
          </cell>
          <cell r="P56">
            <v>75608751.010000005</v>
          </cell>
        </row>
        <row r="57">
          <cell r="A57">
            <v>57</v>
          </cell>
          <cell r="B57">
            <v>0</v>
          </cell>
          <cell r="C57">
            <v>0</v>
          </cell>
          <cell r="D57" t="str">
            <v>PALXXXX5200011</v>
          </cell>
          <cell r="E57" t="str">
            <v>ADMIN/MONITORING FEES</v>
          </cell>
          <cell r="F57">
            <v>32068808.77</v>
          </cell>
          <cell r="G57">
            <v>0</v>
          </cell>
          <cell r="H57">
            <v>32068808.77</v>
          </cell>
          <cell r="I57">
            <v>0</v>
          </cell>
          <cell r="J57">
            <v>52000</v>
          </cell>
          <cell r="K57" t="str">
            <v>PALXXXX5200011</v>
          </cell>
          <cell r="L57" t="str">
            <v>ADMIN/MONITORING FEES</v>
          </cell>
          <cell r="M57" t="b">
            <v>1</v>
          </cell>
          <cell r="N57">
            <v>0</v>
          </cell>
          <cell r="O57">
            <v>0</v>
          </cell>
          <cell r="P57">
            <v>32068808.77</v>
          </cell>
        </row>
        <row r="58">
          <cell r="A58">
            <v>58</v>
          </cell>
          <cell r="B58">
            <v>0</v>
          </cell>
          <cell r="C58">
            <v>0</v>
          </cell>
          <cell r="D58" t="str">
            <v>PALXXXX5200012</v>
          </cell>
          <cell r="E58" t="str">
            <v>LIFE ASSURANCE FEE</v>
          </cell>
          <cell r="F58">
            <v>1200</v>
          </cell>
          <cell r="G58">
            <v>0</v>
          </cell>
          <cell r="H58">
            <v>1200</v>
          </cell>
          <cell r="I58">
            <v>0</v>
          </cell>
          <cell r="J58">
            <v>52000</v>
          </cell>
          <cell r="K58" t="str">
            <v>PALXXXX5200012</v>
          </cell>
          <cell r="L58" t="str">
            <v>LIFE ASSURANCE FEE</v>
          </cell>
          <cell r="M58" t="b">
            <v>1</v>
          </cell>
          <cell r="N58">
            <v>0</v>
          </cell>
          <cell r="O58">
            <v>0</v>
          </cell>
          <cell r="P58">
            <v>1200</v>
          </cell>
        </row>
        <row r="59">
          <cell r="A59">
            <v>59</v>
          </cell>
          <cell r="B59">
            <v>0</v>
          </cell>
          <cell r="C59">
            <v>0</v>
          </cell>
          <cell r="D59" t="str">
            <v>PALXXXX5200013</v>
          </cell>
          <cell r="E59" t="str">
            <v>MANAGEMENT FEES</v>
          </cell>
          <cell r="F59">
            <v>863676.96</v>
          </cell>
          <cell r="G59">
            <v>0</v>
          </cell>
          <cell r="H59">
            <v>863676.96</v>
          </cell>
          <cell r="I59">
            <v>0</v>
          </cell>
          <cell r="J59">
            <v>52000</v>
          </cell>
          <cell r="K59" t="str">
            <v>PALXXXX5200013</v>
          </cell>
          <cell r="L59" t="str">
            <v>MANAGEMENT FEES.</v>
          </cell>
          <cell r="M59" t="b">
            <v>1</v>
          </cell>
          <cell r="N59">
            <v>7115.48</v>
          </cell>
          <cell r="O59">
            <v>121.38</v>
          </cell>
          <cell r="P59">
            <v>863676.96</v>
          </cell>
        </row>
        <row r="60">
          <cell r="A60">
            <v>60</v>
          </cell>
          <cell r="B60">
            <v>0</v>
          </cell>
          <cell r="C60">
            <v>0</v>
          </cell>
          <cell r="D60" t="str">
            <v>PALXXXX5200013_1</v>
          </cell>
          <cell r="E60" t="str">
            <v>MANAGEMENT FEES - USD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b">
            <v>0</v>
          </cell>
        </row>
        <row r="61">
          <cell r="A61">
            <v>61</v>
          </cell>
          <cell r="B61">
            <v>0</v>
          </cell>
          <cell r="C61">
            <v>0</v>
          </cell>
          <cell r="D61" t="str">
            <v>PALXXXX5200014</v>
          </cell>
          <cell r="E61" t="str">
            <v>MANAGEMENT FEES</v>
          </cell>
          <cell r="F61">
            <v>242576.99</v>
          </cell>
          <cell r="G61">
            <v>0</v>
          </cell>
          <cell r="H61">
            <v>242576.99</v>
          </cell>
          <cell r="I61">
            <v>0</v>
          </cell>
          <cell r="J61">
            <v>52000</v>
          </cell>
          <cell r="K61" t="str">
            <v>PALXXXX5200014</v>
          </cell>
          <cell r="L61" t="str">
            <v>MANAGEMENT FEES - GBP</v>
          </cell>
          <cell r="M61" t="b">
            <v>1</v>
          </cell>
          <cell r="N61">
            <v>969.53</v>
          </cell>
          <cell r="O61">
            <v>250.2</v>
          </cell>
          <cell r="P61">
            <v>242576.99</v>
          </cell>
        </row>
        <row r="62">
          <cell r="A62">
            <v>62</v>
          </cell>
          <cell r="B62">
            <v>0</v>
          </cell>
          <cell r="C62">
            <v>0</v>
          </cell>
          <cell r="D62" t="str">
            <v>PALXXXX5200016</v>
          </cell>
          <cell r="E62" t="str">
            <v>PROCESSING FEES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b">
            <v>0</v>
          </cell>
        </row>
        <row r="63">
          <cell r="A63">
            <v>63</v>
          </cell>
          <cell r="B63">
            <v>0</v>
          </cell>
          <cell r="C63">
            <v>0</v>
          </cell>
          <cell r="D63" t="str">
            <v>PALXXXX5200017</v>
          </cell>
          <cell r="E63" t="str">
            <v>PROCESSING FEES</v>
          </cell>
          <cell r="F63">
            <v>16575.79</v>
          </cell>
          <cell r="G63">
            <v>0</v>
          </cell>
          <cell r="H63">
            <v>16575.79</v>
          </cell>
          <cell r="I63">
            <v>0</v>
          </cell>
          <cell r="J63">
            <v>52000</v>
          </cell>
          <cell r="K63" t="str">
            <v>PALXXXX5200017</v>
          </cell>
          <cell r="L63" t="str">
            <v>PROCESSING FEES</v>
          </cell>
          <cell r="M63" t="b">
            <v>1</v>
          </cell>
          <cell r="N63">
            <v>66.25</v>
          </cell>
          <cell r="O63">
            <v>250.2</v>
          </cell>
          <cell r="P63">
            <v>16575.79</v>
          </cell>
        </row>
        <row r="64">
          <cell r="A64">
            <v>64</v>
          </cell>
          <cell r="B64">
            <v>0</v>
          </cell>
          <cell r="C64">
            <v>0</v>
          </cell>
          <cell r="D64" t="str">
            <v>PALXXXX5200018</v>
          </cell>
          <cell r="E64" t="str">
            <v>PROCESSING FEES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b">
            <v>0</v>
          </cell>
        </row>
        <row r="65">
          <cell r="A65">
            <v>65</v>
          </cell>
          <cell r="B65">
            <v>0</v>
          </cell>
          <cell r="C65">
            <v>0</v>
          </cell>
          <cell r="D65" t="str">
            <v>PALXXXX5200019</v>
          </cell>
          <cell r="E65" t="str">
            <v>LEGAL/ADVISORY FEES USD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b">
            <v>0</v>
          </cell>
        </row>
        <row r="66">
          <cell r="A66">
            <v>66</v>
          </cell>
          <cell r="B66">
            <v>0</v>
          </cell>
          <cell r="C66">
            <v>0</v>
          </cell>
          <cell r="D66" t="str">
            <v>PALXXXX5200020</v>
          </cell>
          <cell r="E66" t="str">
            <v>LEGAL/ADVISORY FEES GBP</v>
          </cell>
          <cell r="F66">
            <v>16575.79</v>
          </cell>
          <cell r="G66">
            <v>0</v>
          </cell>
          <cell r="H66">
            <v>16575.79</v>
          </cell>
          <cell r="I66">
            <v>0</v>
          </cell>
          <cell r="J66">
            <v>52000</v>
          </cell>
          <cell r="K66" t="str">
            <v>PALXXXX5200020</v>
          </cell>
          <cell r="L66" t="str">
            <v>LEGAL/ADVISORY FEES GBP</v>
          </cell>
          <cell r="M66" t="b">
            <v>1</v>
          </cell>
          <cell r="N66">
            <v>66.25</v>
          </cell>
          <cell r="O66">
            <v>250.2</v>
          </cell>
          <cell r="P66">
            <v>16575.79</v>
          </cell>
        </row>
        <row r="67">
          <cell r="A67">
            <v>67</v>
          </cell>
          <cell r="B67">
            <v>0</v>
          </cell>
          <cell r="C67">
            <v>0</v>
          </cell>
          <cell r="D67" t="str">
            <v>PALXXXX5200021</v>
          </cell>
          <cell r="E67" t="str">
            <v>LEGAL/ADVISORY FEES EUR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b">
            <v>0</v>
          </cell>
        </row>
        <row r="68">
          <cell r="A68">
            <v>68</v>
          </cell>
          <cell r="B68">
            <v>0</v>
          </cell>
          <cell r="C68">
            <v>0</v>
          </cell>
          <cell r="D68" t="str">
            <v>PALXXXX5200022</v>
          </cell>
          <cell r="E68" t="str">
            <v>COMMITMENT FEES USD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b">
            <v>0</v>
          </cell>
        </row>
        <row r="69">
          <cell r="A69">
            <v>69</v>
          </cell>
          <cell r="B69">
            <v>0</v>
          </cell>
          <cell r="C69">
            <v>0</v>
          </cell>
          <cell r="D69" t="str">
            <v>PALXXXX5200023</v>
          </cell>
          <cell r="E69" t="str">
            <v>COMMITMENT FEES GBP</v>
          </cell>
          <cell r="F69">
            <v>66298.149999999994</v>
          </cell>
          <cell r="G69">
            <v>0</v>
          </cell>
          <cell r="H69">
            <v>66298.149999999994</v>
          </cell>
          <cell r="I69">
            <v>0</v>
          </cell>
          <cell r="J69">
            <v>52000</v>
          </cell>
          <cell r="K69" t="str">
            <v>PALXXXX5200023</v>
          </cell>
          <cell r="L69" t="str">
            <v>COMMITMENT FEES GBP</v>
          </cell>
          <cell r="M69" t="b">
            <v>1</v>
          </cell>
          <cell r="N69">
            <v>264.98</v>
          </cell>
          <cell r="O69">
            <v>250.2</v>
          </cell>
          <cell r="P69">
            <v>66298.149999999994</v>
          </cell>
        </row>
        <row r="70">
          <cell r="A70">
            <v>70</v>
          </cell>
          <cell r="B70">
            <v>0</v>
          </cell>
          <cell r="C70">
            <v>0</v>
          </cell>
          <cell r="D70" t="str">
            <v>PALXXXX5200024</v>
          </cell>
          <cell r="E70" t="str">
            <v>COMMITMENT FEES EUR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b">
            <v>0</v>
          </cell>
        </row>
        <row r="71">
          <cell r="A71">
            <v>71</v>
          </cell>
          <cell r="B71">
            <v>0</v>
          </cell>
          <cell r="C71">
            <v>0</v>
          </cell>
          <cell r="D71" t="str">
            <v>PALXXXX5200050</v>
          </cell>
          <cell r="E71" t="str">
            <v>RESTRUCTURING FEE</v>
          </cell>
          <cell r="F71">
            <v>32000</v>
          </cell>
          <cell r="G71">
            <v>0</v>
          </cell>
          <cell r="H71">
            <v>32000</v>
          </cell>
          <cell r="I71">
            <v>0</v>
          </cell>
          <cell r="J71">
            <v>52000</v>
          </cell>
          <cell r="K71" t="str">
            <v>PALXXXX5200050</v>
          </cell>
          <cell r="L71" t="str">
            <v>RESTRUCTURING FEE</v>
          </cell>
          <cell r="M71" t="b">
            <v>1</v>
          </cell>
          <cell r="N71">
            <v>0</v>
          </cell>
          <cell r="O71">
            <v>0</v>
          </cell>
          <cell r="P71">
            <v>32000</v>
          </cell>
        </row>
        <row r="72">
          <cell r="A72">
            <v>72</v>
          </cell>
          <cell r="B72">
            <v>0</v>
          </cell>
          <cell r="C72">
            <v>0</v>
          </cell>
          <cell r="D72" t="str">
            <v>PALXXXX5200051</v>
          </cell>
          <cell r="E72" t="str">
            <v>FIDELITY INSURANCE FEE</v>
          </cell>
          <cell r="F72">
            <v>24428595.18</v>
          </cell>
          <cell r="G72">
            <v>0</v>
          </cell>
          <cell r="H72">
            <v>24428595.18</v>
          </cell>
          <cell r="I72">
            <v>0</v>
          </cell>
          <cell r="J72">
            <v>52000</v>
          </cell>
          <cell r="K72" t="str">
            <v>PALXXXX5200051</v>
          </cell>
          <cell r="L72" t="str">
            <v>FIDELITY INSURANCE FEE</v>
          </cell>
          <cell r="M72" t="b">
            <v>1</v>
          </cell>
          <cell r="N72">
            <v>0</v>
          </cell>
          <cell r="O72">
            <v>0</v>
          </cell>
          <cell r="P72">
            <v>24428595.18</v>
          </cell>
        </row>
        <row r="73">
          <cell r="A73">
            <v>73</v>
          </cell>
          <cell r="B73">
            <v>0</v>
          </cell>
          <cell r="C73">
            <v>0</v>
          </cell>
          <cell r="D73" t="str">
            <v>PALXXXX5200080</v>
          </cell>
          <cell r="E73" t="str">
            <v>SWIFT USD A/C (REMITTANCE</v>
          </cell>
          <cell r="F73">
            <v>17290581</v>
          </cell>
          <cell r="G73">
            <v>0</v>
          </cell>
          <cell r="H73">
            <v>17290581</v>
          </cell>
          <cell r="I73">
            <v>0</v>
          </cell>
          <cell r="J73">
            <v>52000</v>
          </cell>
          <cell r="K73" t="str">
            <v>PALXXXX5200080</v>
          </cell>
          <cell r="L73" t="str">
            <v>SWIFT USD A/C (REMITTANCE</v>
          </cell>
          <cell r="M73" t="b">
            <v>1</v>
          </cell>
          <cell r="N73">
            <v>142450</v>
          </cell>
          <cell r="O73">
            <v>121.38</v>
          </cell>
          <cell r="P73">
            <v>17290581</v>
          </cell>
        </row>
        <row r="74">
          <cell r="A74">
            <v>74</v>
          </cell>
          <cell r="B74">
            <v>0</v>
          </cell>
          <cell r="C74">
            <v>0</v>
          </cell>
          <cell r="D74" t="str">
            <v>PALXXXX5200081</v>
          </cell>
          <cell r="E74" t="str">
            <v>SWIFT GBP A/C (REMITTANCE</v>
          </cell>
          <cell r="F74">
            <v>1478470.37</v>
          </cell>
          <cell r="G74">
            <v>0</v>
          </cell>
          <cell r="H74">
            <v>1478470.37</v>
          </cell>
          <cell r="I74">
            <v>0</v>
          </cell>
          <cell r="J74">
            <v>52000</v>
          </cell>
          <cell r="K74" t="str">
            <v>PALXXXX5200081</v>
          </cell>
          <cell r="L74" t="str">
            <v>SWIFT GBP A/C (REMITTANCE</v>
          </cell>
          <cell r="M74" t="b">
            <v>1</v>
          </cell>
          <cell r="N74">
            <v>5909.14</v>
          </cell>
          <cell r="O74">
            <v>250.2</v>
          </cell>
          <cell r="P74">
            <v>1478470.37</v>
          </cell>
        </row>
        <row r="75">
          <cell r="A75">
            <v>75</v>
          </cell>
          <cell r="B75">
            <v>0</v>
          </cell>
          <cell r="C75">
            <v>0</v>
          </cell>
          <cell r="D75" t="str">
            <v>PALXXXX5200082</v>
          </cell>
          <cell r="E75" t="str">
            <v>SWIFT EUR A/C (REMITTANCE</v>
          </cell>
          <cell r="F75">
            <v>942130.87</v>
          </cell>
          <cell r="G75">
            <v>0</v>
          </cell>
          <cell r="H75">
            <v>942130.87</v>
          </cell>
          <cell r="I75">
            <v>0</v>
          </cell>
          <cell r="J75">
            <v>52000</v>
          </cell>
          <cell r="K75" t="str">
            <v>PALXXXX5200082</v>
          </cell>
          <cell r="L75" t="str">
            <v>SWIFT EUR A/C (REMITTANCE</v>
          </cell>
          <cell r="M75" t="b">
            <v>1</v>
          </cell>
          <cell r="N75">
            <v>5385.67</v>
          </cell>
          <cell r="O75">
            <v>174.93</v>
          </cell>
          <cell r="P75">
            <v>942130.87</v>
          </cell>
        </row>
        <row r="76">
          <cell r="A76">
            <v>76</v>
          </cell>
          <cell r="B76">
            <v>0</v>
          </cell>
          <cell r="C76">
            <v>0</v>
          </cell>
          <cell r="D76" t="str">
            <v>PALXXXX5200084</v>
          </cell>
          <cell r="E76" t="str">
            <v>FACILITY FEE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b">
            <v>0</v>
          </cell>
        </row>
        <row r="77">
          <cell r="A77">
            <v>77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b">
            <v>1</v>
          </cell>
        </row>
        <row r="78">
          <cell r="A78">
            <v>78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612333138.86999989</v>
          </cell>
          <cell r="G78">
            <v>0</v>
          </cell>
          <cell r="H78">
            <v>612333138.86999989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b">
            <v>1</v>
          </cell>
        </row>
        <row r="79">
          <cell r="A79">
            <v>79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b">
            <v>1</v>
          </cell>
        </row>
        <row r="80">
          <cell r="A80">
            <v>80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b">
            <v>1</v>
          </cell>
        </row>
        <row r="81">
          <cell r="A81">
            <v>81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b">
            <v>1</v>
          </cell>
        </row>
        <row r="82">
          <cell r="A82">
            <v>82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b">
            <v>1</v>
          </cell>
        </row>
        <row r="83">
          <cell r="A83">
            <v>83</v>
          </cell>
          <cell r="B83">
            <v>53000</v>
          </cell>
          <cell r="C83" t="str">
            <v>COMMISSIONS</v>
          </cell>
          <cell r="D83" t="str">
            <v>PALXXXX5300001</v>
          </cell>
          <cell r="E83" t="str">
            <v>COMMISSIONS - LETTERS OF</v>
          </cell>
          <cell r="F83">
            <v>3000</v>
          </cell>
          <cell r="G83">
            <v>0</v>
          </cell>
          <cell r="H83">
            <v>3000</v>
          </cell>
          <cell r="I83">
            <v>0</v>
          </cell>
          <cell r="J83">
            <v>53000</v>
          </cell>
          <cell r="K83" t="str">
            <v>PALXXXX5300001</v>
          </cell>
          <cell r="L83" t="str">
            <v>COMMISSIONS - LETTERS OF</v>
          </cell>
          <cell r="M83" t="b">
            <v>1</v>
          </cell>
          <cell r="N83">
            <v>0</v>
          </cell>
          <cell r="O83">
            <v>0</v>
          </cell>
          <cell r="P83">
            <v>3000</v>
          </cell>
        </row>
        <row r="84">
          <cell r="A84">
            <v>84</v>
          </cell>
          <cell r="B84">
            <v>0</v>
          </cell>
          <cell r="C84">
            <v>0</v>
          </cell>
          <cell r="D84" t="str">
            <v>PALXXXX5300002</v>
          </cell>
          <cell r="E84" t="str">
            <v>COMMISSIONS - BANK GUARAN</v>
          </cell>
          <cell r="F84">
            <v>4390794.6900000004</v>
          </cell>
          <cell r="G84">
            <v>0</v>
          </cell>
          <cell r="H84">
            <v>4390794.6900000004</v>
          </cell>
          <cell r="I84">
            <v>0</v>
          </cell>
          <cell r="J84">
            <v>53000</v>
          </cell>
          <cell r="K84" t="str">
            <v>PALXXXX5300002</v>
          </cell>
          <cell r="L84" t="str">
            <v>COMMISSIONS - BANK GUARAN</v>
          </cell>
          <cell r="M84" t="b">
            <v>1</v>
          </cell>
          <cell r="N84">
            <v>0</v>
          </cell>
          <cell r="O84">
            <v>0</v>
          </cell>
          <cell r="P84">
            <v>4390794.6900000004</v>
          </cell>
        </row>
        <row r="85">
          <cell r="A85">
            <v>85</v>
          </cell>
          <cell r="B85">
            <v>0</v>
          </cell>
          <cell r="C85">
            <v>0</v>
          </cell>
          <cell r="D85" t="str">
            <v>PALXXXX5300003</v>
          </cell>
          <cell r="E85" t="str">
            <v>COMMISSIONS - AVAL GTEE</v>
          </cell>
          <cell r="F85">
            <v>1666916.74</v>
          </cell>
          <cell r="G85">
            <v>0</v>
          </cell>
          <cell r="H85">
            <v>1666916.74</v>
          </cell>
          <cell r="I85">
            <v>0</v>
          </cell>
          <cell r="J85">
            <v>53000</v>
          </cell>
          <cell r="K85" t="str">
            <v>PALXXXX5300003</v>
          </cell>
          <cell r="L85" t="str">
            <v>COMMISSIONS - AVAL GTEE</v>
          </cell>
          <cell r="M85" t="b">
            <v>1</v>
          </cell>
          <cell r="N85">
            <v>0</v>
          </cell>
          <cell r="O85">
            <v>0</v>
          </cell>
          <cell r="P85">
            <v>1666916.74</v>
          </cell>
        </row>
        <row r="86">
          <cell r="A86">
            <v>86</v>
          </cell>
          <cell r="B86">
            <v>0</v>
          </cell>
          <cell r="C86">
            <v>0</v>
          </cell>
          <cell r="D86" t="str">
            <v>PALXXXX5300004</v>
          </cell>
          <cell r="E86" t="str">
            <v>COMMISSIONS - BONDS ICE.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b">
            <v>0</v>
          </cell>
        </row>
        <row r="87">
          <cell r="A87">
            <v>87</v>
          </cell>
          <cell r="B87">
            <v>0</v>
          </cell>
          <cell r="C87">
            <v>0</v>
          </cell>
          <cell r="D87" t="str">
            <v>PALXXXX5300005</v>
          </cell>
          <cell r="E87" t="str">
            <v>COMMISSIONS - OTHER CONT.</v>
          </cell>
          <cell r="F87">
            <v>16409695.73</v>
          </cell>
          <cell r="G87">
            <v>0</v>
          </cell>
          <cell r="H87">
            <v>16409695.73</v>
          </cell>
          <cell r="I87">
            <v>0</v>
          </cell>
          <cell r="J87">
            <v>53000</v>
          </cell>
          <cell r="K87" t="str">
            <v>PALXXXX5300005</v>
          </cell>
          <cell r="L87" t="str">
            <v>COMMISSIONS - OTHER CONT.</v>
          </cell>
          <cell r="M87" t="b">
            <v>1</v>
          </cell>
          <cell r="N87">
            <v>0</v>
          </cell>
          <cell r="O87">
            <v>0</v>
          </cell>
          <cell r="P87">
            <v>16409695.73</v>
          </cell>
        </row>
        <row r="88">
          <cell r="A88">
            <v>88</v>
          </cell>
          <cell r="B88">
            <v>0</v>
          </cell>
          <cell r="C88">
            <v>0</v>
          </cell>
          <cell r="D88" t="str">
            <v>PALXXXX5300006</v>
          </cell>
          <cell r="E88" t="str">
            <v>COMMISSIONS -CUSTOMER NTB</v>
          </cell>
          <cell r="F88">
            <v>369878.7</v>
          </cell>
          <cell r="G88">
            <v>0</v>
          </cell>
          <cell r="H88">
            <v>369878.7</v>
          </cell>
          <cell r="I88">
            <v>0</v>
          </cell>
          <cell r="J88">
            <v>53000</v>
          </cell>
          <cell r="K88" t="str">
            <v>PALXXXX5300006</v>
          </cell>
          <cell r="L88" t="str">
            <v>COMMISSIONS -CUSTOMER NTB</v>
          </cell>
          <cell r="M88" t="b">
            <v>1</v>
          </cell>
          <cell r="N88">
            <v>0</v>
          </cell>
          <cell r="O88">
            <v>0</v>
          </cell>
          <cell r="P88">
            <v>369878.7</v>
          </cell>
        </row>
        <row r="89">
          <cell r="A89">
            <v>89</v>
          </cell>
          <cell r="B89">
            <v>0</v>
          </cell>
          <cell r="C89">
            <v>0</v>
          </cell>
          <cell r="D89" t="str">
            <v>PALXXXX5300007</v>
          </cell>
          <cell r="E89" t="str">
            <v>COMMISSIONS - SYNDICATED.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b">
            <v>0</v>
          </cell>
        </row>
        <row r="90">
          <cell r="A90">
            <v>90</v>
          </cell>
          <cell r="B90">
            <v>0</v>
          </cell>
          <cell r="C90">
            <v>0</v>
          </cell>
          <cell r="D90" t="str">
            <v>PALXXXX5300008</v>
          </cell>
          <cell r="E90" t="str">
            <v>COMMISSIONS - COLLECTIONS</v>
          </cell>
          <cell r="F90">
            <v>1213619.04</v>
          </cell>
          <cell r="G90">
            <v>0</v>
          </cell>
          <cell r="H90">
            <v>1213619.04</v>
          </cell>
          <cell r="I90">
            <v>0</v>
          </cell>
          <cell r="J90">
            <v>53000</v>
          </cell>
          <cell r="K90" t="str">
            <v>PALXXXX5300008</v>
          </cell>
          <cell r="L90" t="str">
            <v>COMMISSIONS - COLLECTIONS</v>
          </cell>
          <cell r="M90" t="b">
            <v>1</v>
          </cell>
          <cell r="N90">
            <v>0</v>
          </cell>
          <cell r="O90">
            <v>0</v>
          </cell>
          <cell r="P90">
            <v>1213619.04</v>
          </cell>
        </row>
        <row r="91">
          <cell r="A91">
            <v>91</v>
          </cell>
          <cell r="B91">
            <v>0</v>
          </cell>
          <cell r="C91">
            <v>0</v>
          </cell>
          <cell r="D91" t="str">
            <v>PALXXXX5300009</v>
          </cell>
          <cell r="E91" t="str">
            <v>COMMISSIONS - CUSTOM REV.</v>
          </cell>
          <cell r="F91">
            <v>3087592.27</v>
          </cell>
          <cell r="G91">
            <v>0</v>
          </cell>
          <cell r="H91">
            <v>3087592.27</v>
          </cell>
          <cell r="I91">
            <v>0</v>
          </cell>
          <cell r="J91">
            <v>53000</v>
          </cell>
          <cell r="K91" t="str">
            <v>PALXXXX5300009</v>
          </cell>
          <cell r="L91" t="str">
            <v>COMMISSIONS - CUSTOM REV.</v>
          </cell>
          <cell r="M91" t="b">
            <v>1</v>
          </cell>
          <cell r="N91">
            <v>0</v>
          </cell>
          <cell r="O91">
            <v>0</v>
          </cell>
          <cell r="P91">
            <v>3087592.27</v>
          </cell>
        </row>
        <row r="92">
          <cell r="A92">
            <v>92</v>
          </cell>
          <cell r="B92">
            <v>0</v>
          </cell>
          <cell r="C92">
            <v>0</v>
          </cell>
          <cell r="D92" t="str">
            <v>PALXXXX5300010</v>
          </cell>
          <cell r="E92" t="str">
            <v>COMMISSIONS - IMPORT BILL</v>
          </cell>
          <cell r="F92">
            <v>3562419.16</v>
          </cell>
          <cell r="G92">
            <v>0</v>
          </cell>
          <cell r="H92">
            <v>3562419.16</v>
          </cell>
          <cell r="I92">
            <v>0</v>
          </cell>
          <cell r="J92">
            <v>53000</v>
          </cell>
          <cell r="K92" t="str">
            <v>PALXXXX5300010</v>
          </cell>
          <cell r="L92" t="str">
            <v>COMMISSIONS - IMPORT BILL</v>
          </cell>
          <cell r="M92" t="b">
            <v>1</v>
          </cell>
          <cell r="N92">
            <v>0</v>
          </cell>
          <cell r="O92">
            <v>0</v>
          </cell>
          <cell r="P92">
            <v>3562419.16</v>
          </cell>
        </row>
        <row r="93">
          <cell r="A93">
            <v>93</v>
          </cell>
          <cell r="B93">
            <v>0</v>
          </cell>
          <cell r="C93">
            <v>0</v>
          </cell>
          <cell r="D93" t="str">
            <v>PALXXXX5300011</v>
          </cell>
          <cell r="E93" t="str">
            <v>COMMISSIONS - IMPORT CRED</v>
          </cell>
          <cell r="F93">
            <v>22649902.149999999</v>
          </cell>
          <cell r="G93">
            <v>0</v>
          </cell>
          <cell r="H93">
            <v>22649902.149999999</v>
          </cell>
          <cell r="I93">
            <v>0</v>
          </cell>
          <cell r="J93">
            <v>53000</v>
          </cell>
          <cell r="K93" t="str">
            <v>PALXXXX5300011</v>
          </cell>
          <cell r="L93" t="str">
            <v>COMMISSIONS - IMPORT CRED</v>
          </cell>
          <cell r="M93" t="b">
            <v>1</v>
          </cell>
          <cell r="N93">
            <v>0</v>
          </cell>
          <cell r="O93">
            <v>0</v>
          </cell>
          <cell r="P93">
            <v>22649902.149999999</v>
          </cell>
        </row>
        <row r="94">
          <cell r="A94">
            <v>94</v>
          </cell>
          <cell r="B94">
            <v>0</v>
          </cell>
          <cell r="C94">
            <v>0</v>
          </cell>
          <cell r="D94" t="str">
            <v>PALXXXX5300012</v>
          </cell>
          <cell r="E94" t="str">
            <v>COMMISSIONS - D/C IMPORT</v>
          </cell>
          <cell r="F94">
            <v>3800</v>
          </cell>
          <cell r="G94">
            <v>0</v>
          </cell>
          <cell r="H94">
            <v>3800</v>
          </cell>
          <cell r="I94">
            <v>0</v>
          </cell>
          <cell r="J94">
            <v>53000</v>
          </cell>
          <cell r="K94" t="str">
            <v>PALXXXX5300012</v>
          </cell>
          <cell r="L94" t="str">
            <v>COMMISSIONS - D/C IMPORT</v>
          </cell>
          <cell r="M94" t="b">
            <v>1</v>
          </cell>
          <cell r="N94">
            <v>0</v>
          </cell>
          <cell r="O94">
            <v>0</v>
          </cell>
          <cell r="P94">
            <v>3800</v>
          </cell>
        </row>
        <row r="95">
          <cell r="A95">
            <v>95</v>
          </cell>
          <cell r="B95">
            <v>0</v>
          </cell>
          <cell r="C95">
            <v>0</v>
          </cell>
          <cell r="D95" t="str">
            <v>PALXXXX5300013</v>
          </cell>
          <cell r="E95" t="str">
            <v>COMMISSIONS - DOLLAR (OTH</v>
          </cell>
          <cell r="F95">
            <v>189760.04</v>
          </cell>
          <cell r="G95">
            <v>0</v>
          </cell>
          <cell r="H95">
            <v>189760.04</v>
          </cell>
          <cell r="I95">
            <v>0</v>
          </cell>
          <cell r="J95">
            <v>53000</v>
          </cell>
          <cell r="K95" t="str">
            <v>PALXXXX5300013</v>
          </cell>
          <cell r="L95" t="str">
            <v>COMMISSIONS - DOLLAR OTHE</v>
          </cell>
          <cell r="M95" t="b">
            <v>1</v>
          </cell>
          <cell r="N95">
            <v>0</v>
          </cell>
          <cell r="O95">
            <v>0</v>
          </cell>
          <cell r="P95">
            <v>189760.04</v>
          </cell>
        </row>
        <row r="96">
          <cell r="A96">
            <v>96</v>
          </cell>
          <cell r="B96">
            <v>0</v>
          </cell>
          <cell r="C96">
            <v>0</v>
          </cell>
          <cell r="D96" t="str">
            <v>PALXXXX5300013 - 1</v>
          </cell>
          <cell r="E96" t="str">
            <v>COMMISSIONS - DOLLAR OTHE</v>
          </cell>
          <cell r="F96">
            <v>1867820.41</v>
          </cell>
          <cell r="G96">
            <v>0</v>
          </cell>
          <cell r="H96">
            <v>1867820.41</v>
          </cell>
          <cell r="I96">
            <v>0</v>
          </cell>
          <cell r="J96">
            <v>53000</v>
          </cell>
          <cell r="K96" t="str">
            <v>PALXXXX5300013</v>
          </cell>
          <cell r="L96" t="str">
            <v>COMMISSIONS - DOLLAR OTHE</v>
          </cell>
          <cell r="M96" t="b">
            <v>0</v>
          </cell>
          <cell r="N96">
            <v>0</v>
          </cell>
          <cell r="O96">
            <v>0</v>
          </cell>
          <cell r="P96">
            <v>1867820.41</v>
          </cell>
        </row>
        <row r="97">
          <cell r="A97">
            <v>97</v>
          </cell>
          <cell r="B97">
            <v>0</v>
          </cell>
          <cell r="C97">
            <v>0</v>
          </cell>
          <cell r="D97" t="str">
            <v>PALXXXX5300013 - 2</v>
          </cell>
          <cell r="E97" t="str">
            <v>SWIFT NGN A/C (REMITTANCE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b">
            <v>0</v>
          </cell>
        </row>
        <row r="98">
          <cell r="A98">
            <v>98</v>
          </cell>
          <cell r="B98">
            <v>0</v>
          </cell>
          <cell r="C98">
            <v>0</v>
          </cell>
          <cell r="D98" t="str">
            <v>PALXXXX5300014</v>
          </cell>
          <cell r="E98" t="str">
            <v>COMMISSIONS-ELECTRONIC TR</v>
          </cell>
          <cell r="F98">
            <v>1024240</v>
          </cell>
          <cell r="G98">
            <v>0</v>
          </cell>
          <cell r="H98">
            <v>1024240</v>
          </cell>
          <cell r="I98">
            <v>0</v>
          </cell>
          <cell r="J98">
            <v>53000</v>
          </cell>
          <cell r="K98" t="str">
            <v>PALXXXX5300014</v>
          </cell>
          <cell r="L98" t="str">
            <v>COMMISSIONS-ELECTRONIC TR</v>
          </cell>
          <cell r="M98" t="b">
            <v>1</v>
          </cell>
          <cell r="N98">
            <v>0</v>
          </cell>
          <cell r="O98">
            <v>0</v>
          </cell>
          <cell r="P98">
            <v>1024240</v>
          </cell>
        </row>
        <row r="99">
          <cell r="A99">
            <v>99</v>
          </cell>
          <cell r="B99">
            <v>0</v>
          </cell>
          <cell r="C99">
            <v>0</v>
          </cell>
          <cell r="D99" t="str">
            <v>PALXXXX5300015</v>
          </cell>
          <cell r="E99" t="str">
            <v>COMMISSIONS- TRUST CARD I</v>
          </cell>
          <cell r="F99">
            <v>3945624.25</v>
          </cell>
          <cell r="G99">
            <v>0</v>
          </cell>
          <cell r="H99">
            <v>3945624.25</v>
          </cell>
          <cell r="I99">
            <v>0</v>
          </cell>
          <cell r="J99">
            <v>53000</v>
          </cell>
          <cell r="K99" t="str">
            <v>PALXXXX5300015</v>
          </cell>
          <cell r="L99" t="str">
            <v>COMMISSIONS- TRUST CARD I</v>
          </cell>
          <cell r="M99" t="b">
            <v>1</v>
          </cell>
          <cell r="N99">
            <v>0</v>
          </cell>
          <cell r="O99">
            <v>0</v>
          </cell>
          <cell r="P99">
            <v>3945624.25</v>
          </cell>
        </row>
        <row r="100">
          <cell r="A100">
            <v>100</v>
          </cell>
          <cell r="B100">
            <v>0</v>
          </cell>
          <cell r="C100">
            <v>0</v>
          </cell>
          <cell r="D100" t="str">
            <v>PALXXXX5300016</v>
          </cell>
          <cell r="E100" t="str">
            <v>COMMISSIONS - CASHFAST</v>
          </cell>
          <cell r="F100">
            <v>296060.34999999998</v>
          </cell>
          <cell r="G100">
            <v>0</v>
          </cell>
          <cell r="H100">
            <v>296060.34999999998</v>
          </cell>
          <cell r="I100">
            <v>0</v>
          </cell>
          <cell r="J100">
            <v>53000</v>
          </cell>
          <cell r="K100" t="str">
            <v>PALXXXX5300016</v>
          </cell>
          <cell r="L100" t="str">
            <v>COMMISSIONS - CASHFAST</v>
          </cell>
          <cell r="M100" t="b">
            <v>1</v>
          </cell>
          <cell r="N100">
            <v>0</v>
          </cell>
          <cell r="O100">
            <v>0</v>
          </cell>
          <cell r="P100">
            <v>296060.34999999998</v>
          </cell>
        </row>
        <row r="101">
          <cell r="A101">
            <v>101</v>
          </cell>
          <cell r="B101">
            <v>0</v>
          </cell>
          <cell r="C101">
            <v>0</v>
          </cell>
          <cell r="D101" t="str">
            <v>PALXXXX5300017</v>
          </cell>
          <cell r="E101" t="str">
            <v>COMMISSIONS - DRAFTS ISSU</v>
          </cell>
          <cell r="F101">
            <v>9085195.6099999994</v>
          </cell>
          <cell r="G101">
            <v>0</v>
          </cell>
          <cell r="H101">
            <v>9085195.6099999994</v>
          </cell>
          <cell r="I101">
            <v>0</v>
          </cell>
          <cell r="J101">
            <v>53000</v>
          </cell>
          <cell r="K101" t="str">
            <v>PALXXXX5300017</v>
          </cell>
          <cell r="L101" t="str">
            <v>COMMISSIONS - DRAFTS ISSU</v>
          </cell>
          <cell r="M101" t="b">
            <v>1</v>
          </cell>
          <cell r="N101">
            <v>0</v>
          </cell>
          <cell r="O101">
            <v>0</v>
          </cell>
          <cell r="P101">
            <v>9085195.6099999994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 t="str">
            <v>PALXXXX5300018</v>
          </cell>
          <cell r="E102" t="str">
            <v>COMMISSIONS - CHEQUE ISSU</v>
          </cell>
          <cell r="F102">
            <v>51192929.979999997</v>
          </cell>
          <cell r="G102">
            <v>0</v>
          </cell>
          <cell r="H102">
            <v>51192929.979999997</v>
          </cell>
          <cell r="I102">
            <v>0</v>
          </cell>
          <cell r="J102">
            <v>53000</v>
          </cell>
          <cell r="K102" t="str">
            <v>PALXXXX5300018</v>
          </cell>
          <cell r="L102" t="str">
            <v>COMMISSIONS - CHEQUE ISSU</v>
          </cell>
          <cell r="M102" t="b">
            <v>1</v>
          </cell>
          <cell r="N102">
            <v>0</v>
          </cell>
          <cell r="O102">
            <v>0</v>
          </cell>
          <cell r="P102">
            <v>51192929.979999997</v>
          </cell>
        </row>
        <row r="103">
          <cell r="A103">
            <v>103</v>
          </cell>
          <cell r="B103">
            <v>0</v>
          </cell>
          <cell r="C103">
            <v>0</v>
          </cell>
          <cell r="D103" t="str">
            <v>PALXXXX5300019</v>
          </cell>
          <cell r="E103" t="str">
            <v>COMMISSIONS - STANDINGORD</v>
          </cell>
          <cell r="F103">
            <v>15250</v>
          </cell>
          <cell r="G103">
            <v>0</v>
          </cell>
          <cell r="H103">
            <v>15250</v>
          </cell>
          <cell r="I103">
            <v>0</v>
          </cell>
          <cell r="J103">
            <v>53000</v>
          </cell>
          <cell r="K103" t="str">
            <v>PALXXXX5300019</v>
          </cell>
          <cell r="L103" t="str">
            <v>COMMISSIONS - STANDINGORD</v>
          </cell>
          <cell r="M103" t="b">
            <v>1</v>
          </cell>
          <cell r="N103">
            <v>0</v>
          </cell>
          <cell r="O103">
            <v>0</v>
          </cell>
          <cell r="P103">
            <v>15250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 t="str">
            <v>PALXXXX5300020</v>
          </cell>
          <cell r="E104" t="str">
            <v>COMMISSIONS - SPECIAL CLE</v>
          </cell>
          <cell r="F104">
            <v>572573.06000000006</v>
          </cell>
          <cell r="G104">
            <v>0</v>
          </cell>
          <cell r="H104">
            <v>572573.06000000006</v>
          </cell>
          <cell r="I104">
            <v>0</v>
          </cell>
          <cell r="J104">
            <v>53000</v>
          </cell>
          <cell r="K104" t="str">
            <v>PALXXXX5300020</v>
          </cell>
          <cell r="L104" t="str">
            <v>COMMISSIONS - SPECIAL CLE</v>
          </cell>
          <cell r="M104" t="b">
            <v>1</v>
          </cell>
          <cell r="N104">
            <v>0</v>
          </cell>
          <cell r="O104">
            <v>0</v>
          </cell>
          <cell r="P104">
            <v>572573.06000000006</v>
          </cell>
        </row>
        <row r="105">
          <cell r="A105">
            <v>105</v>
          </cell>
          <cell r="B105">
            <v>0</v>
          </cell>
          <cell r="C105">
            <v>0</v>
          </cell>
          <cell r="D105" t="str">
            <v>PALXXXX5300021</v>
          </cell>
          <cell r="E105" t="str">
            <v>COMMISSIONS - CHEQUE BOOK</v>
          </cell>
          <cell r="F105">
            <v>419022</v>
          </cell>
          <cell r="G105">
            <v>0</v>
          </cell>
          <cell r="H105">
            <v>419022</v>
          </cell>
          <cell r="I105">
            <v>0</v>
          </cell>
          <cell r="J105">
            <v>53000</v>
          </cell>
          <cell r="K105" t="str">
            <v>PALXXXX5300021</v>
          </cell>
          <cell r="L105" t="str">
            <v>COMMISSIONS - CHEQUE BOOK</v>
          </cell>
          <cell r="M105" t="b">
            <v>1</v>
          </cell>
          <cell r="N105">
            <v>0</v>
          </cell>
          <cell r="O105">
            <v>0</v>
          </cell>
          <cell r="P105">
            <v>419022</v>
          </cell>
        </row>
        <row r="106">
          <cell r="A106">
            <v>106</v>
          </cell>
          <cell r="B106">
            <v>0</v>
          </cell>
          <cell r="C106">
            <v>0</v>
          </cell>
          <cell r="D106" t="str">
            <v>PALXXXX5300022</v>
          </cell>
          <cell r="E106" t="str">
            <v>COMMSSIONS - MAINTENANCE</v>
          </cell>
          <cell r="F106">
            <v>191824.49</v>
          </cell>
          <cell r="G106">
            <v>0</v>
          </cell>
          <cell r="H106">
            <v>191824.49</v>
          </cell>
          <cell r="I106">
            <v>0</v>
          </cell>
          <cell r="J106">
            <v>53000</v>
          </cell>
          <cell r="K106" t="str">
            <v>PALXXXX5300022</v>
          </cell>
          <cell r="L106" t="str">
            <v>COMMSSIONS - MAINTENANCE</v>
          </cell>
          <cell r="M106" t="b">
            <v>1</v>
          </cell>
          <cell r="N106">
            <v>0</v>
          </cell>
          <cell r="O106">
            <v>0</v>
          </cell>
          <cell r="P106">
            <v>191824.49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 t="str">
            <v>PALXXXX5300023</v>
          </cell>
          <cell r="E107" t="str">
            <v>COMMISSIONS - TRAVELLERS</v>
          </cell>
          <cell r="F107">
            <v>19771.5</v>
          </cell>
          <cell r="G107">
            <v>0</v>
          </cell>
          <cell r="H107">
            <v>19771.5</v>
          </cell>
          <cell r="I107">
            <v>0</v>
          </cell>
          <cell r="J107">
            <v>53000</v>
          </cell>
          <cell r="K107" t="str">
            <v>PALXXXX5300023</v>
          </cell>
          <cell r="L107" t="str">
            <v>COMMISSIONS - TRAVELLERS</v>
          </cell>
          <cell r="M107" t="b">
            <v>1</v>
          </cell>
          <cell r="N107">
            <v>0</v>
          </cell>
          <cell r="O107">
            <v>0</v>
          </cell>
          <cell r="P107">
            <v>19771.5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 t="str">
            <v>PALXXXX5300024</v>
          </cell>
          <cell r="E108" t="str">
            <v>COMMISSIONS - FUNDS TRANS</v>
          </cell>
          <cell r="F108">
            <v>167696.16</v>
          </cell>
          <cell r="G108">
            <v>0</v>
          </cell>
          <cell r="H108">
            <v>167696.16</v>
          </cell>
          <cell r="I108">
            <v>0</v>
          </cell>
          <cell r="J108">
            <v>53000</v>
          </cell>
          <cell r="K108" t="str">
            <v>PALXXXX5300024</v>
          </cell>
          <cell r="L108" t="str">
            <v>COMMISSIONS - FUNDS TRANS</v>
          </cell>
          <cell r="M108" t="b">
            <v>1</v>
          </cell>
          <cell r="N108">
            <v>0</v>
          </cell>
          <cell r="O108">
            <v>0</v>
          </cell>
          <cell r="P108">
            <v>167696.16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 t="str">
            <v>PALXXXX5300025</v>
          </cell>
          <cell r="E109" t="str">
            <v>COMMISSIONS - RETURNED CH</v>
          </cell>
          <cell r="F109">
            <v>17223232.379999999</v>
          </cell>
          <cell r="G109">
            <v>0</v>
          </cell>
          <cell r="H109">
            <v>17223232.379999999</v>
          </cell>
          <cell r="I109">
            <v>0</v>
          </cell>
          <cell r="J109">
            <v>53000</v>
          </cell>
          <cell r="K109" t="str">
            <v>PALXXXX5300025</v>
          </cell>
          <cell r="L109" t="str">
            <v>COMMISSIONS - RETURNED CH</v>
          </cell>
          <cell r="M109" t="b">
            <v>1</v>
          </cell>
          <cell r="N109">
            <v>0</v>
          </cell>
          <cell r="O109">
            <v>0</v>
          </cell>
          <cell r="P109">
            <v>17223232.379999999</v>
          </cell>
        </row>
        <row r="110">
          <cell r="A110">
            <v>110</v>
          </cell>
          <cell r="B110">
            <v>0</v>
          </cell>
          <cell r="C110">
            <v>0</v>
          </cell>
          <cell r="D110" t="str">
            <v>PALXXXX5300026</v>
          </cell>
          <cell r="E110" t="str">
            <v>COMMISSIONS - STOPPED CHE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b">
            <v>0</v>
          </cell>
        </row>
        <row r="111">
          <cell r="A111">
            <v>111</v>
          </cell>
          <cell r="B111">
            <v>0</v>
          </cell>
          <cell r="C111">
            <v>0</v>
          </cell>
          <cell r="D111" t="str">
            <v>PALXXXX5300027</v>
          </cell>
          <cell r="E111" t="str">
            <v>COMMISSIONS - INTERNATION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b">
            <v>0</v>
          </cell>
        </row>
        <row r="112">
          <cell r="A112">
            <v>112</v>
          </cell>
          <cell r="B112">
            <v>0</v>
          </cell>
          <cell r="C112">
            <v>0</v>
          </cell>
          <cell r="D112" t="str">
            <v>PALXXXX5300027 - 1</v>
          </cell>
          <cell r="E112" t="str">
            <v>TRADE OPS SWIFT</v>
          </cell>
          <cell r="F112">
            <v>4935151.59</v>
          </cell>
          <cell r="G112">
            <v>0</v>
          </cell>
          <cell r="H112">
            <v>4935151.59</v>
          </cell>
          <cell r="I112">
            <v>0</v>
          </cell>
          <cell r="J112">
            <v>53000</v>
          </cell>
          <cell r="K112" t="str">
            <v>PALXXXX5300027</v>
          </cell>
          <cell r="L112" t="str">
            <v>TRADE OPS SWIFT</v>
          </cell>
          <cell r="M112" t="b">
            <v>0</v>
          </cell>
          <cell r="N112">
            <v>0</v>
          </cell>
          <cell r="O112">
            <v>0</v>
          </cell>
          <cell r="P112">
            <v>4935151.59</v>
          </cell>
        </row>
        <row r="113">
          <cell r="A113">
            <v>113</v>
          </cell>
          <cell r="B113">
            <v>0</v>
          </cell>
          <cell r="C113">
            <v>0</v>
          </cell>
          <cell r="D113" t="str">
            <v>PALXXXX5300028</v>
          </cell>
          <cell r="E113" t="str">
            <v>COMMISSIONS - OUTWARD BIL</v>
          </cell>
          <cell r="F113">
            <v>300</v>
          </cell>
          <cell r="G113">
            <v>0</v>
          </cell>
          <cell r="H113">
            <v>300</v>
          </cell>
          <cell r="I113">
            <v>0</v>
          </cell>
          <cell r="J113">
            <v>53000</v>
          </cell>
          <cell r="K113" t="str">
            <v>PALXXXX5300028</v>
          </cell>
          <cell r="L113" t="str">
            <v>COMMISSIONS - OUTWARD BIL</v>
          </cell>
          <cell r="M113" t="b">
            <v>1</v>
          </cell>
          <cell r="N113">
            <v>0</v>
          </cell>
          <cell r="O113">
            <v>0</v>
          </cell>
          <cell r="P113">
            <v>300</v>
          </cell>
        </row>
        <row r="114">
          <cell r="A114">
            <v>114</v>
          </cell>
          <cell r="B114">
            <v>0</v>
          </cell>
          <cell r="C114">
            <v>0</v>
          </cell>
          <cell r="D114" t="str">
            <v>PALXXXX5300029</v>
          </cell>
          <cell r="E114" t="str">
            <v>COMMISSIONS NGN (REMITTAN</v>
          </cell>
          <cell r="F114">
            <v>10560106.710000001</v>
          </cell>
          <cell r="G114">
            <v>0</v>
          </cell>
          <cell r="H114">
            <v>10560106.710000001</v>
          </cell>
          <cell r="I114">
            <v>0</v>
          </cell>
          <cell r="J114">
            <v>53000</v>
          </cell>
          <cell r="K114" t="str">
            <v>PALXXXX5300029</v>
          </cell>
          <cell r="L114" t="str">
            <v>COMMISSIONS NGN (REMITTAN</v>
          </cell>
          <cell r="M114" t="b">
            <v>1</v>
          </cell>
          <cell r="N114">
            <v>0</v>
          </cell>
          <cell r="O114">
            <v>0</v>
          </cell>
          <cell r="P114">
            <v>10560106.710000001</v>
          </cell>
        </row>
        <row r="115">
          <cell r="A115">
            <v>115</v>
          </cell>
          <cell r="B115">
            <v>0</v>
          </cell>
          <cell r="C115">
            <v>0</v>
          </cell>
          <cell r="D115" t="str">
            <v>PALXXXX5300031</v>
          </cell>
          <cell r="E115" t="str">
            <v>COMMISSIONS - D/MARK OTHE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b">
            <v>0</v>
          </cell>
        </row>
        <row r="116">
          <cell r="A116">
            <v>116</v>
          </cell>
          <cell r="B116">
            <v>0</v>
          </cell>
          <cell r="C116">
            <v>0</v>
          </cell>
          <cell r="D116" t="str">
            <v>PALXXXX5300032</v>
          </cell>
          <cell r="E116" t="str">
            <v>COMMISSIONS - D/MARK INWA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b">
            <v>0</v>
          </cell>
        </row>
        <row r="117">
          <cell r="A117">
            <v>117</v>
          </cell>
          <cell r="B117">
            <v>0</v>
          </cell>
          <cell r="C117">
            <v>0</v>
          </cell>
          <cell r="D117" t="str">
            <v>PALXXXX5300033</v>
          </cell>
          <cell r="E117" t="str">
            <v>COMMISSIONS - D/MARK OUTW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b">
            <v>0</v>
          </cell>
        </row>
        <row r="118">
          <cell r="A118">
            <v>118</v>
          </cell>
          <cell r="B118">
            <v>0</v>
          </cell>
          <cell r="C118">
            <v>0</v>
          </cell>
          <cell r="D118" t="str">
            <v>PALXXXX5300035</v>
          </cell>
          <cell r="E118" t="str">
            <v>COMMISSIONS - NETWORK CAS</v>
          </cell>
          <cell r="F118">
            <v>653640</v>
          </cell>
          <cell r="G118">
            <v>0</v>
          </cell>
          <cell r="H118">
            <v>653640</v>
          </cell>
          <cell r="I118">
            <v>0</v>
          </cell>
          <cell r="J118">
            <v>53000</v>
          </cell>
          <cell r="K118" t="str">
            <v>PALXXXX5300035</v>
          </cell>
          <cell r="L118" t="str">
            <v>COMMISSIONS - NETWORK CAS</v>
          </cell>
          <cell r="M118" t="b">
            <v>1</v>
          </cell>
          <cell r="N118">
            <v>0</v>
          </cell>
          <cell r="O118">
            <v>0</v>
          </cell>
          <cell r="P118">
            <v>653640</v>
          </cell>
        </row>
        <row r="119">
          <cell r="A119">
            <v>119</v>
          </cell>
          <cell r="B119">
            <v>0</v>
          </cell>
          <cell r="C119">
            <v>0</v>
          </cell>
          <cell r="D119" t="str">
            <v>PALXXXX5300036</v>
          </cell>
          <cell r="E119" t="str">
            <v>COMMISSIONS - INWARD TRAN</v>
          </cell>
          <cell r="F119">
            <v>899274.55</v>
          </cell>
          <cell r="G119">
            <v>0</v>
          </cell>
          <cell r="H119">
            <v>899274.55</v>
          </cell>
          <cell r="I119">
            <v>0</v>
          </cell>
          <cell r="J119">
            <v>53000</v>
          </cell>
          <cell r="K119" t="str">
            <v>PALXXXX5300036</v>
          </cell>
          <cell r="L119" t="str">
            <v>COMMISSIONS - INWARD TRAN</v>
          </cell>
          <cell r="M119" t="b">
            <v>1</v>
          </cell>
          <cell r="N119">
            <v>0</v>
          </cell>
          <cell r="O119">
            <v>0</v>
          </cell>
          <cell r="P119">
            <v>899274.55</v>
          </cell>
        </row>
        <row r="120">
          <cell r="A120">
            <v>120</v>
          </cell>
          <cell r="B120">
            <v>0</v>
          </cell>
          <cell r="C120">
            <v>0</v>
          </cell>
          <cell r="D120" t="str">
            <v>PALXXXX5300039</v>
          </cell>
          <cell r="E120" t="str">
            <v>COMMISSIONS - CORPORATE S</v>
          </cell>
          <cell r="F120">
            <v>195720</v>
          </cell>
          <cell r="G120">
            <v>0</v>
          </cell>
          <cell r="H120">
            <v>195720</v>
          </cell>
          <cell r="I120">
            <v>0</v>
          </cell>
          <cell r="J120">
            <v>53000</v>
          </cell>
          <cell r="K120" t="str">
            <v>PALXXXX5300039</v>
          </cell>
          <cell r="L120" t="str">
            <v>COMMISSIONS - CORPORATE S</v>
          </cell>
          <cell r="M120" t="b">
            <v>1</v>
          </cell>
          <cell r="N120">
            <v>0</v>
          </cell>
          <cell r="O120">
            <v>0</v>
          </cell>
          <cell r="P120">
            <v>195720</v>
          </cell>
        </row>
        <row r="121">
          <cell r="A121">
            <v>121</v>
          </cell>
          <cell r="B121">
            <v>0</v>
          </cell>
          <cell r="C121">
            <v>0</v>
          </cell>
          <cell r="D121" t="str">
            <v>PALXXXX5300040</v>
          </cell>
          <cell r="E121" t="str">
            <v>COMMISSIONS - OTHER FINAN</v>
          </cell>
          <cell r="F121">
            <v>763557</v>
          </cell>
          <cell r="G121">
            <v>0</v>
          </cell>
          <cell r="H121">
            <v>763557</v>
          </cell>
          <cell r="I121">
            <v>0</v>
          </cell>
          <cell r="J121">
            <v>53000</v>
          </cell>
          <cell r="K121" t="str">
            <v>PALXXXX5300040</v>
          </cell>
          <cell r="L121" t="str">
            <v>COMMISSIONS - OTHER FINAN</v>
          </cell>
          <cell r="M121" t="b">
            <v>1</v>
          </cell>
          <cell r="N121">
            <v>0</v>
          </cell>
          <cell r="O121">
            <v>0</v>
          </cell>
          <cell r="P121">
            <v>763557</v>
          </cell>
        </row>
        <row r="122">
          <cell r="A122">
            <v>122</v>
          </cell>
          <cell r="B122">
            <v>0</v>
          </cell>
          <cell r="C122">
            <v>0</v>
          </cell>
          <cell r="D122" t="str">
            <v>PALXXXX5300041</v>
          </cell>
          <cell r="E122" t="str">
            <v>COMMISSIONS - ADVISORY SE</v>
          </cell>
          <cell r="F122">
            <v>119.2</v>
          </cell>
          <cell r="G122">
            <v>0</v>
          </cell>
          <cell r="H122">
            <v>119.2</v>
          </cell>
          <cell r="I122">
            <v>0</v>
          </cell>
          <cell r="J122">
            <v>53000</v>
          </cell>
          <cell r="K122" t="str">
            <v>PALXXXX5300041</v>
          </cell>
          <cell r="L122" t="str">
            <v>COMMISSIONS - ADVISORY SE</v>
          </cell>
          <cell r="M122" t="b">
            <v>1</v>
          </cell>
          <cell r="N122">
            <v>0</v>
          </cell>
          <cell r="O122">
            <v>0</v>
          </cell>
          <cell r="P122">
            <v>119.2</v>
          </cell>
        </row>
        <row r="123">
          <cell r="A123">
            <v>123</v>
          </cell>
          <cell r="B123">
            <v>0</v>
          </cell>
          <cell r="C123">
            <v>0</v>
          </cell>
          <cell r="D123" t="str">
            <v>PALXXXX5300042</v>
          </cell>
          <cell r="E123" t="str">
            <v>COMMISSIONS - SERVICE CHA</v>
          </cell>
          <cell r="F123">
            <v>6416016.3799999999</v>
          </cell>
          <cell r="G123">
            <v>0</v>
          </cell>
          <cell r="H123">
            <v>6416016.3799999999</v>
          </cell>
          <cell r="I123">
            <v>0</v>
          </cell>
          <cell r="J123">
            <v>53000</v>
          </cell>
          <cell r="K123" t="str">
            <v>PALXXXX5300042</v>
          </cell>
          <cell r="L123" t="str">
            <v>COMMISSIONS - SERVICE CHA</v>
          </cell>
          <cell r="M123" t="b">
            <v>1</v>
          </cell>
          <cell r="N123">
            <v>0</v>
          </cell>
          <cell r="O123">
            <v>0</v>
          </cell>
          <cell r="P123">
            <v>6416016.3799999999</v>
          </cell>
        </row>
        <row r="124">
          <cell r="A124">
            <v>124</v>
          </cell>
          <cell r="B124">
            <v>0</v>
          </cell>
          <cell r="C124">
            <v>0</v>
          </cell>
          <cell r="D124" t="str">
            <v>PALXXXX5300043</v>
          </cell>
          <cell r="E124" t="str">
            <v>COMMISSIONS - SAFE CUSTOD</v>
          </cell>
          <cell r="F124">
            <v>337695</v>
          </cell>
          <cell r="G124">
            <v>0</v>
          </cell>
          <cell r="H124">
            <v>337695</v>
          </cell>
          <cell r="I124">
            <v>0</v>
          </cell>
          <cell r="J124">
            <v>53000</v>
          </cell>
          <cell r="K124" t="str">
            <v>PALXXXX5300043</v>
          </cell>
          <cell r="L124" t="str">
            <v>COMMISSIONS - SAFE CUSTOD</v>
          </cell>
          <cell r="M124" t="b">
            <v>1</v>
          </cell>
          <cell r="N124">
            <v>0</v>
          </cell>
          <cell r="O124">
            <v>0</v>
          </cell>
          <cell r="P124">
            <v>337695</v>
          </cell>
        </row>
        <row r="125">
          <cell r="A125">
            <v>125</v>
          </cell>
          <cell r="B125">
            <v>0</v>
          </cell>
          <cell r="C125">
            <v>0</v>
          </cell>
          <cell r="D125" t="str">
            <v>PALXXXX5300044</v>
          </cell>
          <cell r="E125" t="str">
            <v>COMMISSIONS-CORPRES SAVIN</v>
          </cell>
          <cell r="F125">
            <v>203932.5</v>
          </cell>
          <cell r="G125">
            <v>0</v>
          </cell>
          <cell r="H125">
            <v>203932.5</v>
          </cell>
          <cell r="I125">
            <v>0</v>
          </cell>
          <cell r="J125">
            <v>53000</v>
          </cell>
          <cell r="K125" t="str">
            <v>PALXXXX5300044</v>
          </cell>
          <cell r="L125" t="str">
            <v>COMMISSIONS-CORPRES SAVIN</v>
          </cell>
          <cell r="M125" t="b">
            <v>1</v>
          </cell>
          <cell r="N125">
            <v>0</v>
          </cell>
          <cell r="O125">
            <v>0</v>
          </cell>
          <cell r="P125">
            <v>203932.5</v>
          </cell>
        </row>
        <row r="126">
          <cell r="A126">
            <v>126</v>
          </cell>
          <cell r="B126">
            <v>0</v>
          </cell>
          <cell r="C126">
            <v>0</v>
          </cell>
          <cell r="D126" t="str">
            <v>PALXXXX5300045</v>
          </cell>
          <cell r="E126" t="str">
            <v>COMMISSIONS - TURNOVER</v>
          </cell>
          <cell r="F126">
            <v>794928490.99000001</v>
          </cell>
          <cell r="G126">
            <v>0</v>
          </cell>
          <cell r="H126">
            <v>794928490.99000001</v>
          </cell>
          <cell r="I126">
            <v>0</v>
          </cell>
          <cell r="J126">
            <v>53000</v>
          </cell>
          <cell r="K126" t="str">
            <v>PALXXXX5300045</v>
          </cell>
          <cell r="L126" t="str">
            <v>COMMISSIONS - TURNOVER</v>
          </cell>
          <cell r="M126" t="b">
            <v>1</v>
          </cell>
          <cell r="N126">
            <v>0</v>
          </cell>
          <cell r="O126">
            <v>0</v>
          </cell>
          <cell r="P126">
            <v>794928490.99000001</v>
          </cell>
        </row>
        <row r="127">
          <cell r="A127">
            <v>127</v>
          </cell>
          <cell r="B127">
            <v>0</v>
          </cell>
          <cell r="C127">
            <v>0</v>
          </cell>
          <cell r="D127" t="str">
            <v>PALXXXX5300047</v>
          </cell>
          <cell r="E127" t="str">
            <v>COMMISSIONS - NITEL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b">
            <v>0</v>
          </cell>
        </row>
        <row r="128">
          <cell r="A128">
            <v>128</v>
          </cell>
          <cell r="B128">
            <v>0</v>
          </cell>
          <cell r="C128">
            <v>0</v>
          </cell>
          <cell r="D128" t="str">
            <v>PALXXXX5300048</v>
          </cell>
          <cell r="E128" t="str">
            <v>COMMISSIONS - PASSPORT FE</v>
          </cell>
          <cell r="F128">
            <v>2000</v>
          </cell>
          <cell r="G128">
            <v>0</v>
          </cell>
          <cell r="H128">
            <v>2000</v>
          </cell>
          <cell r="I128">
            <v>0</v>
          </cell>
          <cell r="J128">
            <v>53000</v>
          </cell>
          <cell r="K128" t="str">
            <v>PALXXXX5300048</v>
          </cell>
          <cell r="L128" t="str">
            <v>COMMISSIONS - PASSPORT FE</v>
          </cell>
          <cell r="M128" t="b">
            <v>1</v>
          </cell>
          <cell r="N128">
            <v>0</v>
          </cell>
          <cell r="O128">
            <v>0</v>
          </cell>
          <cell r="P128">
            <v>2000</v>
          </cell>
        </row>
        <row r="129">
          <cell r="A129">
            <v>129</v>
          </cell>
          <cell r="B129">
            <v>0</v>
          </cell>
          <cell r="C129">
            <v>0</v>
          </cell>
          <cell r="D129" t="str">
            <v>PALXXXX5300049</v>
          </cell>
          <cell r="E129" t="str">
            <v>COMMISSIONS - FIRS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b">
            <v>0</v>
          </cell>
        </row>
        <row r="130">
          <cell r="A130">
            <v>130</v>
          </cell>
          <cell r="B130">
            <v>0</v>
          </cell>
          <cell r="C130">
            <v>0</v>
          </cell>
          <cell r="D130" t="str">
            <v>PALXXXX5300050</v>
          </cell>
          <cell r="E130" t="str">
            <v>COMMSSIONS - NITEL PAYCAR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b">
            <v>0</v>
          </cell>
        </row>
        <row r="131">
          <cell r="A131">
            <v>131</v>
          </cell>
          <cell r="B131">
            <v>0</v>
          </cell>
          <cell r="C131">
            <v>0</v>
          </cell>
          <cell r="D131" t="str">
            <v>PALXXXX5300051</v>
          </cell>
          <cell r="E131" t="str">
            <v>COMMSSIONS - ELECTRONIC F</v>
          </cell>
          <cell r="F131">
            <v>238514271.02000001</v>
          </cell>
          <cell r="G131">
            <v>0</v>
          </cell>
          <cell r="H131">
            <v>238514271.02000001</v>
          </cell>
          <cell r="I131">
            <v>0</v>
          </cell>
          <cell r="J131">
            <v>53000</v>
          </cell>
          <cell r="K131" t="str">
            <v>PALXXXX5300051</v>
          </cell>
          <cell r="L131" t="str">
            <v>COMMSSIONS - ELECTRONIC F</v>
          </cell>
          <cell r="M131" t="b">
            <v>1</v>
          </cell>
          <cell r="N131">
            <v>0</v>
          </cell>
          <cell r="O131">
            <v>0</v>
          </cell>
          <cell r="P131">
            <v>238514271.02000001</v>
          </cell>
        </row>
        <row r="132">
          <cell r="A132">
            <v>132</v>
          </cell>
          <cell r="B132">
            <v>0</v>
          </cell>
          <cell r="C132">
            <v>0</v>
          </cell>
          <cell r="D132" t="str">
            <v>PALXXXX5300052</v>
          </cell>
          <cell r="E132" t="str">
            <v>COMMISSIONS - SALES OF FO</v>
          </cell>
          <cell r="F132">
            <v>452104.15</v>
          </cell>
          <cell r="G132">
            <v>0</v>
          </cell>
          <cell r="H132">
            <v>452104.15</v>
          </cell>
          <cell r="I132">
            <v>0</v>
          </cell>
          <cell r="J132">
            <v>53000</v>
          </cell>
          <cell r="K132" t="str">
            <v>PALXXXX5300052</v>
          </cell>
          <cell r="L132" t="str">
            <v>COMMISSIONS - SALES OF FO</v>
          </cell>
          <cell r="M132" t="b">
            <v>1</v>
          </cell>
          <cell r="N132">
            <v>0</v>
          </cell>
          <cell r="O132">
            <v>0</v>
          </cell>
          <cell r="P132">
            <v>452104.15</v>
          </cell>
        </row>
        <row r="133">
          <cell r="A133">
            <v>133</v>
          </cell>
          <cell r="B133">
            <v>0</v>
          </cell>
          <cell r="C133">
            <v>0</v>
          </cell>
          <cell r="D133" t="str">
            <v>PALXXXX5300053</v>
          </cell>
          <cell r="E133" t="str">
            <v>COMMISSSIONS-DOM ACCOUNS</v>
          </cell>
          <cell r="F133">
            <v>8951621.4100000001</v>
          </cell>
          <cell r="G133">
            <v>0</v>
          </cell>
          <cell r="H133">
            <v>8951621.4100000001</v>
          </cell>
          <cell r="I133">
            <v>0</v>
          </cell>
          <cell r="J133">
            <v>53000</v>
          </cell>
          <cell r="K133" t="str">
            <v>PALXXXX5300053</v>
          </cell>
          <cell r="L133" t="str">
            <v>COMMISSSIONS-DOM ACCOUNS</v>
          </cell>
          <cell r="M133" t="b">
            <v>1</v>
          </cell>
          <cell r="N133">
            <v>0</v>
          </cell>
          <cell r="O133">
            <v>0</v>
          </cell>
          <cell r="P133">
            <v>8951621.4100000001</v>
          </cell>
        </row>
        <row r="134">
          <cell r="A134">
            <v>134</v>
          </cell>
          <cell r="B134">
            <v>0</v>
          </cell>
          <cell r="C134">
            <v>0</v>
          </cell>
          <cell r="D134" t="str">
            <v>PALXXXX5300054</v>
          </cell>
          <cell r="E134" t="str">
            <v>COMMISSIONS - LC AMENDMEN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b">
            <v>0</v>
          </cell>
        </row>
        <row r="135">
          <cell r="A135">
            <v>135</v>
          </cell>
          <cell r="B135">
            <v>0</v>
          </cell>
          <cell r="C135">
            <v>0</v>
          </cell>
          <cell r="D135" t="str">
            <v>PALXXXX5300056</v>
          </cell>
          <cell r="E135" t="str">
            <v>COMMISSIONS - WESTERN UNI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b">
            <v>0</v>
          </cell>
        </row>
        <row r="136">
          <cell r="A136">
            <v>136</v>
          </cell>
          <cell r="B136">
            <v>0</v>
          </cell>
          <cell r="C136">
            <v>0</v>
          </cell>
          <cell r="D136" t="str">
            <v>PALXXXX5300057</v>
          </cell>
          <cell r="E136" t="str">
            <v>COMMISSIONS - MONEY GRAM</v>
          </cell>
          <cell r="F136">
            <v>40925400.969999999</v>
          </cell>
          <cell r="G136">
            <v>0</v>
          </cell>
          <cell r="H136">
            <v>40925400.969999999</v>
          </cell>
          <cell r="I136">
            <v>0</v>
          </cell>
          <cell r="J136">
            <v>53000</v>
          </cell>
          <cell r="K136" t="str">
            <v>PALXXXX5300057</v>
          </cell>
          <cell r="L136" t="str">
            <v>COMMISSIONS - MONEY GRAM</v>
          </cell>
          <cell r="M136" t="b">
            <v>1</v>
          </cell>
          <cell r="N136">
            <v>0</v>
          </cell>
          <cell r="O136">
            <v>0</v>
          </cell>
          <cell r="P136">
            <v>40925400.969999999</v>
          </cell>
        </row>
        <row r="137">
          <cell r="A137">
            <v>137</v>
          </cell>
          <cell r="B137">
            <v>0</v>
          </cell>
          <cell r="C137">
            <v>0</v>
          </cell>
          <cell r="D137" t="str">
            <v>PALXXXX5300058</v>
          </cell>
          <cell r="E137" t="str">
            <v>COMMISSIONS - TRAVELEX IN</v>
          </cell>
          <cell r="F137">
            <v>4915.45</v>
          </cell>
          <cell r="G137">
            <v>0</v>
          </cell>
          <cell r="H137">
            <v>4915.45</v>
          </cell>
          <cell r="I137">
            <v>0</v>
          </cell>
          <cell r="J137">
            <v>53000</v>
          </cell>
          <cell r="K137" t="str">
            <v>PALXXXX5300058</v>
          </cell>
          <cell r="L137" t="str">
            <v>COMMISSIONS - TRAVELEX IN</v>
          </cell>
          <cell r="M137" t="b">
            <v>1</v>
          </cell>
          <cell r="N137">
            <v>0</v>
          </cell>
          <cell r="O137">
            <v>0</v>
          </cell>
          <cell r="P137">
            <v>4915.45</v>
          </cell>
        </row>
        <row r="138">
          <cell r="A138">
            <v>138</v>
          </cell>
          <cell r="B138">
            <v>0</v>
          </cell>
          <cell r="C138">
            <v>0</v>
          </cell>
          <cell r="D138" t="str">
            <v>PALXXXX5300059</v>
          </cell>
          <cell r="E138" t="str">
            <v>COMMISSIONS - MILITARY PE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b">
            <v>0</v>
          </cell>
        </row>
        <row r="139">
          <cell r="A139">
            <v>139</v>
          </cell>
          <cell r="B139">
            <v>0</v>
          </cell>
          <cell r="C139">
            <v>0</v>
          </cell>
          <cell r="D139" t="str">
            <v>PALXXXX5300061</v>
          </cell>
          <cell r="E139" t="str">
            <v>COMMISSIONS - SALARY ADMI</v>
          </cell>
          <cell r="F139">
            <v>87427218.060000002</v>
          </cell>
          <cell r="G139">
            <v>0</v>
          </cell>
          <cell r="H139">
            <v>87427218.060000002</v>
          </cell>
          <cell r="I139">
            <v>0</v>
          </cell>
          <cell r="J139">
            <v>53000</v>
          </cell>
          <cell r="K139" t="str">
            <v>PALXXXX5300061</v>
          </cell>
          <cell r="L139" t="str">
            <v>COMMISSIONS - SALARY ADMI</v>
          </cell>
          <cell r="M139" t="b">
            <v>1</v>
          </cell>
          <cell r="N139">
            <v>0</v>
          </cell>
          <cell r="O139">
            <v>0</v>
          </cell>
          <cell r="P139">
            <v>87427218.060000002</v>
          </cell>
        </row>
        <row r="140">
          <cell r="A140">
            <v>140</v>
          </cell>
          <cell r="B140">
            <v>0</v>
          </cell>
          <cell r="C140">
            <v>0</v>
          </cell>
          <cell r="D140" t="str">
            <v>PALXXXX5300062</v>
          </cell>
          <cell r="E140" t="str">
            <v>COMMISSIONS - EDLINK SCRA</v>
          </cell>
          <cell r="F140">
            <v>4212.5</v>
          </cell>
          <cell r="G140">
            <v>0</v>
          </cell>
          <cell r="H140">
            <v>4212.5</v>
          </cell>
          <cell r="I140">
            <v>0</v>
          </cell>
          <cell r="J140">
            <v>53000</v>
          </cell>
          <cell r="K140" t="str">
            <v>PALXXXX5300062</v>
          </cell>
          <cell r="L140" t="str">
            <v>COMMISSIONS - EDLINK SCRA</v>
          </cell>
          <cell r="M140" t="b">
            <v>1</v>
          </cell>
          <cell r="N140">
            <v>0</v>
          </cell>
          <cell r="O140">
            <v>0</v>
          </cell>
          <cell r="P140">
            <v>4212.5</v>
          </cell>
        </row>
        <row r="141">
          <cell r="A141">
            <v>141</v>
          </cell>
          <cell r="B141">
            <v>0</v>
          </cell>
          <cell r="C141">
            <v>0</v>
          </cell>
          <cell r="D141" t="str">
            <v>PALXXXX5300063</v>
          </cell>
          <cell r="E141" t="str">
            <v>COMMISSIONS - NIGERIAN EX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b">
            <v>0</v>
          </cell>
        </row>
        <row r="142">
          <cell r="A142">
            <v>142</v>
          </cell>
          <cell r="B142">
            <v>0</v>
          </cell>
          <cell r="C142">
            <v>0</v>
          </cell>
          <cell r="D142" t="str">
            <v>PALXXXX5300064</v>
          </cell>
          <cell r="E142" t="str">
            <v>COMMISSIONS - MASTERCARD</v>
          </cell>
          <cell r="F142">
            <v>6187.9</v>
          </cell>
          <cell r="G142">
            <v>0</v>
          </cell>
          <cell r="H142">
            <v>6187.9</v>
          </cell>
          <cell r="I142">
            <v>0</v>
          </cell>
          <cell r="J142">
            <v>53000</v>
          </cell>
          <cell r="K142" t="str">
            <v>PALXXXX5300064</v>
          </cell>
          <cell r="L142" t="str">
            <v>COMMISSIONS - MASTERCARD</v>
          </cell>
          <cell r="M142" t="b">
            <v>1</v>
          </cell>
          <cell r="N142">
            <v>0</v>
          </cell>
          <cell r="O142">
            <v>0</v>
          </cell>
          <cell r="P142">
            <v>6187.9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APPROVAL"/>
      <sheetName val="Supplement"/>
      <sheetName val="TEMPLATE"/>
      <sheetName val="PAYSLIPS"/>
      <sheetName val="LETTER"/>
      <sheetName val="JOURNALS"/>
      <sheetName val="Cust. Visit"/>
      <sheetName val="RECEIPTS"/>
      <sheetName val="LOCAL"/>
      <sheetName val="CONSOL-PL"/>
      <sheetName val="TREND PAL"/>
      <sheetName val="BASIS"/>
      <sheetName val="NOV99"/>
      <sheetName val="WNL (2)"/>
      <sheetName val="Aug"/>
      <sheetName val="Overt"/>
      <sheetName val="Cust__Visit"/>
      <sheetName val="Definitions"/>
      <sheetName val="Databank"/>
      <sheetName val="Sheet15"/>
      <sheetName val="Subsidiaries"/>
      <sheetName val="SUMMARY SHEET"/>
      <sheetName val="CAP.  EX. 1995 NAIRA PAYMENTS"/>
      <sheetName val="Summary 2"/>
      <sheetName val="Jul-99(1)"/>
      <sheetName val="bal_sheet"/>
      <sheetName val="Control"/>
      <sheetName val="Tinapa Suites - Room Revs"/>
      <sheetName val="Trade Post - Room Revs"/>
      <sheetName val="Data"/>
      <sheetName val="Inc Data"/>
      <sheetName val="Operations"/>
      <sheetName val="Sheet2 (2)"/>
      <sheetName val="Cust__Visit1"/>
      <sheetName val="TREND_PAL"/>
      <sheetName val="WNL_(2)"/>
      <sheetName val="SUMMARY_SHEET"/>
      <sheetName val="CAP___EX__1995_NAIRA_PAYMENTS"/>
      <sheetName val="Summary_2"/>
      <sheetName val="Tinapa_Suites_-_Room_Revs"/>
      <sheetName val="Trade_Post_-_Room_Revs"/>
      <sheetName val="Sheet2_(2)"/>
      <sheetName val="Cust__Visit2"/>
      <sheetName val="TREND_PAL1"/>
      <sheetName val="WNL_(2)1"/>
      <sheetName val="SUMMARY_SHEET1"/>
      <sheetName val="CAP___EX__1995_NAIRA_PAYMENTS1"/>
      <sheetName val="Summary_21"/>
      <sheetName val="Tinapa_Suites_-_Room_Revs1"/>
      <sheetName val="Trade_Post_-_Room_Revs1"/>
      <sheetName val="Sheet2_(2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B4">
            <v>1989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FILE"/>
      <sheetName val="OLDFILEadj"/>
      <sheetName val="NEWFILE"/>
      <sheetName val="profile"/>
      <sheetName val="PEER TABLES"/>
      <sheetName val="Sheet1"/>
      <sheetName val="BALSHEET TEMPLATE"/>
      <sheetName val="LCY BALSHEET WKS"/>
      <sheetName val="ALA210"/>
      <sheetName val="EBU210"/>
      <sheetName val="OKE210"/>
      <sheetName val="PEER_TABLES"/>
      <sheetName val="BALSHEET_TEMPLATE"/>
      <sheetName val="LCY_BALSHEET_WKS"/>
      <sheetName val="Sheet15"/>
      <sheetName val="Quanon Ltd"/>
      <sheetName val="PLACEMENT SUMMARY"/>
      <sheetName val="PEER_TABLES1"/>
      <sheetName val="BALSHEET_TEMPLATE1"/>
      <sheetName val="LCY_BALSHEET_WKS1"/>
      <sheetName val="PEER_TABLES5"/>
      <sheetName val="BALSHEET_TEMPLATE5"/>
      <sheetName val="LCY_BALSHEET_WKS5"/>
      <sheetName val="PLACEMENT_SUMMARY3"/>
      <sheetName val="PEER_TABLES3"/>
      <sheetName val="BALSHEET_TEMPLATE3"/>
      <sheetName val="LCY_BALSHEET_WKS3"/>
      <sheetName val="PLACEMENT_SUMMARY1"/>
      <sheetName val="PEER_TABLES2"/>
      <sheetName val="BALSHEET_TEMPLATE2"/>
      <sheetName val="LCY_BALSHEET_WKS2"/>
      <sheetName val="PLACEMENT_SUMMARY"/>
      <sheetName val="PEER_TABLES4"/>
      <sheetName val="BALSHEET_TEMPLATE4"/>
      <sheetName val="LCY_BALSHEET_WKS4"/>
      <sheetName val="PLACEMENT_SUMMARY2"/>
      <sheetName val="PEER_TABLES14"/>
      <sheetName val="BALSHEET_TEMPLATE14"/>
      <sheetName val="LCY_BALSHEET_WKS14"/>
      <sheetName val="PLACEMENT_SUMMARY12"/>
      <sheetName val="PEER_TABLES6"/>
      <sheetName val="BALSHEET_TEMPLATE6"/>
      <sheetName val="LCY_BALSHEET_WKS6"/>
      <sheetName val="PLACEMENT_SUMMARY4"/>
      <sheetName val="PEER_TABLES7"/>
      <sheetName val="BALSHEET_TEMPLATE7"/>
      <sheetName val="LCY_BALSHEET_WKS7"/>
      <sheetName val="PLACEMENT_SUMMARY5"/>
      <sheetName val="PEER_TABLES8"/>
      <sheetName val="BALSHEET_TEMPLATE8"/>
      <sheetName val="LCY_BALSHEET_WKS8"/>
      <sheetName val="PLACEMENT_SUMMARY6"/>
      <sheetName val="PEER_TABLES9"/>
      <sheetName val="BALSHEET_TEMPLATE9"/>
      <sheetName val="LCY_BALSHEET_WKS9"/>
      <sheetName val="PLACEMENT_SUMMARY7"/>
      <sheetName val="PEER_TABLES12"/>
      <sheetName val="BALSHEET_TEMPLATE12"/>
      <sheetName val="LCY_BALSHEET_WKS12"/>
      <sheetName val="PLACEMENT_SUMMARY10"/>
      <sheetName val="PEER_TABLES10"/>
      <sheetName val="BALSHEET_TEMPLATE10"/>
      <sheetName val="LCY_BALSHEET_WKS10"/>
      <sheetName val="PLACEMENT_SUMMARY8"/>
      <sheetName val="PEER_TABLES11"/>
      <sheetName val="BALSHEET_TEMPLATE11"/>
      <sheetName val="LCY_BALSHEET_WKS11"/>
      <sheetName val="PLACEMENT_SUMMARY9"/>
      <sheetName val="PEER_TABLES13"/>
      <sheetName val="BALSHEET_TEMPLATE13"/>
      <sheetName val="LCY_BALSHEET_WKS13"/>
      <sheetName val="PLACEMENT_SUMMARY11"/>
      <sheetName val="PEER_TABLES15"/>
      <sheetName val="BALSHEET_TEMPLATE15"/>
      <sheetName val="LCY_BALSHEET_WKS15"/>
      <sheetName val="PLACEMENT_SUMMARY13"/>
      <sheetName val="PEER_TABLES16"/>
      <sheetName val="BALSHEET_TEMPLATE16"/>
      <sheetName val="LCY_BALSHEET_WKS16"/>
      <sheetName val="PLACEMENT_SUMMARY14"/>
      <sheetName val="PEER_TABLES17"/>
      <sheetName val="BALSHEET_TEMPLATE17"/>
      <sheetName val="LCY_BALSHEET_WKS17"/>
      <sheetName val="PLACEMENT_SUMMARY15"/>
      <sheetName val="PEER_TABLES18"/>
      <sheetName val="BALSHEET_TEMPLATE18"/>
      <sheetName val="LCY_BALSHEET_WKS18"/>
      <sheetName val="PLACEMENT_SUMMARY16"/>
      <sheetName val="PEER_TABLES32"/>
      <sheetName val="BALSHEET_TEMPLATE32"/>
      <sheetName val="LCY_BALSHEET_WKS32"/>
      <sheetName val="PLACEMENT_SUMMARY30"/>
      <sheetName val="PEER_TABLES19"/>
      <sheetName val="BALSHEET_TEMPLATE19"/>
      <sheetName val="LCY_BALSHEET_WKS19"/>
      <sheetName val="PLACEMENT_SUMMARY17"/>
      <sheetName val="PEER_TABLES22"/>
      <sheetName val="BALSHEET_TEMPLATE22"/>
      <sheetName val="LCY_BALSHEET_WKS22"/>
      <sheetName val="PLACEMENT_SUMMARY20"/>
      <sheetName val="PEER_TABLES21"/>
      <sheetName val="BALSHEET_TEMPLATE21"/>
      <sheetName val="LCY_BALSHEET_WKS21"/>
      <sheetName val="PLACEMENT_SUMMARY19"/>
      <sheetName val="PEER_TABLES20"/>
      <sheetName val="BALSHEET_TEMPLATE20"/>
      <sheetName val="LCY_BALSHEET_WKS20"/>
      <sheetName val="PLACEMENT_SUMMARY18"/>
      <sheetName val="PEER_TABLES23"/>
      <sheetName val="BALSHEET_TEMPLATE23"/>
      <sheetName val="LCY_BALSHEET_WKS23"/>
      <sheetName val="PLACEMENT_SUMMARY21"/>
      <sheetName val="PEER_TABLES29"/>
      <sheetName val="BALSHEET_TEMPLATE29"/>
      <sheetName val="LCY_BALSHEET_WKS29"/>
      <sheetName val="PLACEMENT_SUMMARY27"/>
      <sheetName val="PEER_TABLES24"/>
      <sheetName val="BALSHEET_TEMPLATE24"/>
      <sheetName val="LCY_BALSHEET_WKS24"/>
      <sheetName val="PLACEMENT_SUMMARY22"/>
      <sheetName val="PEER_TABLES25"/>
      <sheetName val="BALSHEET_TEMPLATE25"/>
      <sheetName val="LCY_BALSHEET_WKS25"/>
      <sheetName val="PLACEMENT_SUMMARY23"/>
      <sheetName val="PEER_TABLES26"/>
      <sheetName val="BALSHEET_TEMPLATE26"/>
      <sheetName val="LCY_BALSHEET_WKS26"/>
      <sheetName val="PLACEMENT_SUMMARY24"/>
      <sheetName val="PEER_TABLES27"/>
      <sheetName val="BALSHEET_TEMPLATE27"/>
      <sheetName val="LCY_BALSHEET_WKS27"/>
      <sheetName val="PLACEMENT_SUMMARY25"/>
      <sheetName val="PEER_TABLES28"/>
      <sheetName val="BALSHEET_TEMPLATE28"/>
      <sheetName val="LCY_BALSHEET_WKS28"/>
      <sheetName val="PLACEMENT_SUMMARY26"/>
      <sheetName val="PEER_TABLES30"/>
      <sheetName val="BALSHEET_TEMPLATE30"/>
      <sheetName val="LCY_BALSHEET_WKS30"/>
      <sheetName val="PLACEMENT_SUMMARY28"/>
      <sheetName val="PEER_TABLES31"/>
      <sheetName val="BALSHEET_TEMPLATE31"/>
      <sheetName val="LCY_BALSHEET_WKS31"/>
      <sheetName val="PLACEMENT_SUMMARY29"/>
      <sheetName val="PEER_TABLES33"/>
      <sheetName val="BALSHEET_TEMPLATE33"/>
      <sheetName val="LCY_BALSHEET_WKS33"/>
      <sheetName val="PLACEMENT_SUMMARY31"/>
      <sheetName val="PEER_TABLES34"/>
      <sheetName val="BALSHEET_TEMPLATE34"/>
      <sheetName val="LCY_BALSHEET_WKS34"/>
      <sheetName val="PLACEMENT_SUMMARY32"/>
      <sheetName val="PEER_TABLES37"/>
      <sheetName val="BALSHEET_TEMPLATE37"/>
      <sheetName val="LCY_BALSHEET_WKS37"/>
      <sheetName val="PLACEMENT_SUMMARY35"/>
      <sheetName val="PEER_TABLES35"/>
      <sheetName val="BALSHEET_TEMPLATE35"/>
      <sheetName val="LCY_BALSHEET_WKS35"/>
      <sheetName val="PLACEMENT_SUMMARY33"/>
      <sheetName val="PEER_TABLES36"/>
      <sheetName val="BALSHEET_TEMPLATE36"/>
      <sheetName val="LCY_BALSHEET_WKS36"/>
      <sheetName val="PLACEMENT_SUMMARY34"/>
      <sheetName val="PEER_TABLES38"/>
      <sheetName val="BALSHEET_TEMPLATE38"/>
      <sheetName val="LCY_BALSHEET_WKS38"/>
      <sheetName val="PLACEMENT_SUMMARY36"/>
      <sheetName val="PEER_TABLES39"/>
      <sheetName val="BALSHEET_TEMPLATE39"/>
      <sheetName val="LCY_BALSHEET_WKS39"/>
      <sheetName val="PLACEMENT_SUMMARY37"/>
      <sheetName val="PEER_TABLES40"/>
      <sheetName val="BALSHEET_TEMPLATE40"/>
      <sheetName val="LCY_BALSHEET_WKS40"/>
      <sheetName val="PLACEMENT_SUMMARY38"/>
      <sheetName val="PEER_TABLES41"/>
      <sheetName val="BALSHEET_TEMPLATE41"/>
      <sheetName val="LCY_BALSHEET_WKS41"/>
      <sheetName val="PLACEMENT_SUMMARY39"/>
      <sheetName val="PEER_TABLES42"/>
      <sheetName val="BALSHEET_TEMPLATE42"/>
      <sheetName val="LCY_BALSHEET_WKS42"/>
      <sheetName val="PLACEMENT_SUMMARY40"/>
      <sheetName val="PEER_TABLES44"/>
      <sheetName val="BALSHEET_TEMPLATE44"/>
      <sheetName val="LCY_BALSHEET_WKS44"/>
      <sheetName val="PLACEMENT_SUMMARY42"/>
      <sheetName val="PEER_TABLES43"/>
      <sheetName val="BALSHEET_TEMPLATE43"/>
      <sheetName val="LCY_BALSHEET_WKS43"/>
      <sheetName val="PLACEMENT_SUMMARY41"/>
      <sheetName val="PEER_TABLES45"/>
      <sheetName val="BALSHEET_TEMPLATE45"/>
      <sheetName val="LCY_BALSHEET_WKS45"/>
      <sheetName val="PLACEMENT_SUMMARY43"/>
      <sheetName val="PEER_TABLES46"/>
      <sheetName val="BALSHEET_TEMPLATE46"/>
      <sheetName val="LCY_BALSHEET_WKS46"/>
      <sheetName val="PLACEMENT_SUMMARY44"/>
      <sheetName val="PEER_TABLES47"/>
      <sheetName val="BALSHEET_TEMPLATE47"/>
      <sheetName val="LCY_BALSHEET_WKS47"/>
      <sheetName val="PLACEMENT_SUMMARY45"/>
      <sheetName val="PEER_TABLES48"/>
      <sheetName val="BALSHEET_TEMPLATE48"/>
      <sheetName val="LCY_BALSHEET_WKS48"/>
      <sheetName val="PLACEMENT_SUMMARY46"/>
      <sheetName val="PEER_TABLES49"/>
      <sheetName val="BALSHEET_TEMPLATE49"/>
      <sheetName val="LCY_BALSHEET_WKS49"/>
      <sheetName val="PLACEMENT_SUMMARY47"/>
      <sheetName val="PEER_TABLES50"/>
      <sheetName val="BALSHEET_TEMPLATE50"/>
      <sheetName val="LCY_BALSHEET_WKS50"/>
      <sheetName val="PLACEMENT_SUMMARY48"/>
      <sheetName val="PEER_TABLES51"/>
      <sheetName val="BALSHEET_TEMPLATE51"/>
      <sheetName val="LCY_BALSHEET_WKS51"/>
      <sheetName val="PLACEMENT_SUMMARY49"/>
      <sheetName val="CHARTS"/>
      <sheetName val="TREND P+L"/>
      <sheetName val="Quanon_Ltd"/>
      <sheetName val="FinStat (No Input)"/>
      <sheetName val="TREND_P+L"/>
    </sheetNames>
    <sheetDataSet>
      <sheetData sheetId="0">
        <row r="1">
          <cell r="B1" t="str">
            <v>GUARANTY TRUST BANK PLC</v>
          </cell>
        </row>
        <row r="2">
          <cell r="B2" t="str">
            <v>GUARANTY TRUST BANK PLC</v>
          </cell>
        </row>
        <row r="3">
          <cell r="B3" t="str">
            <v>BALANCE SHEET AS AT</v>
          </cell>
          <cell r="C3" t="str">
            <v>28-Feb-2002</v>
          </cell>
          <cell r="D3">
            <v>0</v>
          </cell>
          <cell r="E3" t="str">
            <v>28-Feb-2001</v>
          </cell>
        </row>
        <row r="4">
          <cell r="C4" t="str">
            <v>=N='000</v>
          </cell>
          <cell r="D4">
            <v>0</v>
          </cell>
          <cell r="E4" t="str">
            <v>=N='000</v>
          </cell>
        </row>
        <row r="5">
          <cell r="B5" t="str">
            <v>ASSETS</v>
          </cell>
        </row>
        <row r="6">
          <cell r="B6" t="str">
            <v>ASSETS</v>
          </cell>
        </row>
        <row r="7">
          <cell r="A7">
            <v>1</v>
          </cell>
          <cell r="B7" t="str">
            <v>Cash &amp; equivalents</v>
          </cell>
          <cell r="C7">
            <v>5818565</v>
          </cell>
          <cell r="D7">
            <v>8.5522795072137087E-2</v>
          </cell>
          <cell r="E7">
            <v>3210470</v>
          </cell>
          <cell r="F7">
            <v>7.1786122267945701E-2</v>
          </cell>
        </row>
        <row r="8">
          <cell r="A8">
            <v>2</v>
          </cell>
          <cell r="B8" t="str">
            <v>Government securities</v>
          </cell>
          <cell r="C8">
            <v>10076591</v>
          </cell>
          <cell r="D8">
            <v>0.14810837846079591</v>
          </cell>
          <cell r="E8">
            <v>5225440</v>
          </cell>
          <cell r="F8">
            <v>0.1168408596697101</v>
          </cell>
        </row>
        <row r="9">
          <cell r="A9">
            <v>3</v>
          </cell>
          <cell r="B9" t="str">
            <v>Stabilisation securities</v>
          </cell>
        </row>
        <row r="10">
          <cell r="A10">
            <v>4</v>
          </cell>
          <cell r="B10" t="str">
            <v>Quoted investments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5</v>
          </cell>
          <cell r="B11" t="str">
            <v>Placement with discount houses</v>
          </cell>
          <cell r="C11">
            <v>500000</v>
          </cell>
          <cell r="D11">
            <v>7.3491311923246615E-3</v>
          </cell>
          <cell r="E11">
            <v>1850000</v>
          </cell>
          <cell r="F11">
            <v>4.1366007530268013E-2</v>
          </cell>
        </row>
        <row r="12">
          <cell r="A12">
            <v>5</v>
          </cell>
          <cell r="B12" t="str">
            <v>Placement with discount houses</v>
          </cell>
          <cell r="C12">
            <v>500000</v>
          </cell>
          <cell r="D12">
            <v>7.3491311923246615E-3</v>
          </cell>
          <cell r="E12">
            <v>1850000</v>
          </cell>
          <cell r="F12">
            <v>4.1366007530268013E-2</v>
          </cell>
        </row>
        <row r="13">
          <cell r="A13">
            <v>6</v>
          </cell>
          <cell r="B13" t="str">
            <v>LIQUID ASSETS</v>
          </cell>
          <cell r="C13">
            <v>16395156</v>
          </cell>
          <cell r="D13">
            <v>0.24098030472525767</v>
          </cell>
          <cell r="E13">
            <v>10285910</v>
          </cell>
          <cell r="F13">
            <v>0.22999298946792382</v>
          </cell>
        </row>
        <row r="14">
          <cell r="A14">
            <v>6</v>
          </cell>
          <cell r="B14" t="str">
            <v>LIQUID ASSETS</v>
          </cell>
          <cell r="C14">
            <v>16395156</v>
          </cell>
          <cell r="D14">
            <v>0.24098030472525767</v>
          </cell>
          <cell r="E14">
            <v>10285910</v>
          </cell>
          <cell r="F14">
            <v>0.22999298946792382</v>
          </cell>
        </row>
        <row r="15">
          <cell r="A15">
            <v>7</v>
          </cell>
          <cell r="B15" t="str">
            <v>Balances with Nigerian banks</v>
          </cell>
          <cell r="C15">
            <v>673573</v>
          </cell>
          <cell r="D15">
            <v>9.9003526892153977E-3</v>
          </cell>
          <cell r="E15">
            <v>841089</v>
          </cell>
          <cell r="F15">
            <v>1.8806753463581401E-2</v>
          </cell>
        </row>
        <row r="16">
          <cell r="A16">
            <v>8</v>
          </cell>
          <cell r="B16" t="str">
            <v>Balances with banks outside Nigeria</v>
          </cell>
          <cell r="C16">
            <v>6958210</v>
          </cell>
          <cell r="D16">
            <v>0.10227359630749076</v>
          </cell>
          <cell r="E16">
            <v>9399726</v>
          </cell>
          <cell r="F16">
            <v>0.21017791162078703</v>
          </cell>
        </row>
        <row r="17">
          <cell r="A17">
            <v>8</v>
          </cell>
          <cell r="B17" t="str">
            <v>Balances with banks outside Nigeria</v>
          </cell>
          <cell r="C17">
            <v>6958210</v>
          </cell>
          <cell r="D17">
            <v>0.10227359630749076</v>
          </cell>
          <cell r="E17">
            <v>9399726</v>
          </cell>
          <cell r="F17">
            <v>0.21017791162078703</v>
          </cell>
        </row>
        <row r="18">
          <cell r="A18">
            <v>9</v>
          </cell>
          <cell r="B18" t="str">
            <v>TOTAL PLACEMENTS</v>
          </cell>
          <cell r="C18">
            <v>7631783</v>
          </cell>
          <cell r="D18">
            <v>0.11217394899670616</v>
          </cell>
          <cell r="E18">
            <v>10240815</v>
          </cell>
          <cell r="F18">
            <v>0.22898466508436843</v>
          </cell>
        </row>
        <row r="19">
          <cell r="A19">
            <v>9</v>
          </cell>
          <cell r="B19" t="str">
            <v>TOTAL PLACEMENTS</v>
          </cell>
          <cell r="C19">
            <v>7631783</v>
          </cell>
          <cell r="D19">
            <v>0.11217394899670616</v>
          </cell>
          <cell r="E19">
            <v>10240815</v>
          </cell>
          <cell r="F19">
            <v>0.22898466508436843</v>
          </cell>
        </row>
        <row r="20">
          <cell r="A20">
            <v>10</v>
          </cell>
          <cell r="B20" t="str">
            <v>Direct loans and advances - Gross</v>
          </cell>
          <cell r="C20">
            <v>18216974</v>
          </cell>
          <cell r="D20">
            <v>0.2677578637063347</v>
          </cell>
          <cell r="E20">
            <v>12667133</v>
          </cell>
          <cell r="F20">
            <v>0.28323714544048995</v>
          </cell>
        </row>
        <row r="21">
          <cell r="A21">
            <v>11</v>
          </cell>
          <cell r="B21" t="str">
            <v>Less: Cumulative loan loss provision</v>
          </cell>
          <cell r="C21">
            <v>-688230</v>
          </cell>
          <cell r="D21">
            <v>-1.0115785120987203E-2</v>
          </cell>
          <cell r="E21">
            <v>-622742</v>
          </cell>
          <cell r="F21">
            <v>-1.3924513654818466E-2</v>
          </cell>
        </row>
        <row r="22">
          <cell r="A22">
            <v>11</v>
          </cell>
          <cell r="B22" t="str">
            <v>Less: Cumulative loan loss provision</v>
          </cell>
          <cell r="C22">
            <v>-688230</v>
          </cell>
          <cell r="D22">
            <v>-1.0115785120987203E-2</v>
          </cell>
          <cell r="E22">
            <v>-622742</v>
          </cell>
          <cell r="F22">
            <v>-1.3924513654818466E-2</v>
          </cell>
        </row>
        <row r="23">
          <cell r="A23">
            <v>12</v>
          </cell>
          <cell r="B23" t="str">
            <v>Direct loans &amp; advances - net</v>
          </cell>
          <cell r="C23">
            <v>17528744</v>
          </cell>
          <cell r="D23">
            <v>0.25764207858534749</v>
          </cell>
          <cell r="E23">
            <v>12044391</v>
          </cell>
          <cell r="F23">
            <v>0.2693126317856715</v>
          </cell>
        </row>
        <row r="24">
          <cell r="A24">
            <v>13</v>
          </cell>
          <cell r="B24" t="str">
            <v>Advances under finance leases - net</v>
          </cell>
          <cell r="C24">
            <v>1577438</v>
          </cell>
          <cell r="D24">
            <v>2.3185597619516458E-2</v>
          </cell>
          <cell r="E24">
            <v>110729</v>
          </cell>
          <cell r="F24">
            <v>2.4759008907129982E-3</v>
          </cell>
        </row>
        <row r="25">
          <cell r="A25">
            <v>13</v>
          </cell>
          <cell r="B25" t="str">
            <v>Advances under finance leases - net</v>
          </cell>
          <cell r="C25">
            <v>1577438</v>
          </cell>
          <cell r="D25">
            <v>2.3185597619516458E-2</v>
          </cell>
          <cell r="E25">
            <v>110729</v>
          </cell>
          <cell r="F25">
            <v>2.4759008907129982E-3</v>
          </cell>
        </row>
        <row r="26">
          <cell r="A26">
            <v>14</v>
          </cell>
          <cell r="B26" t="str">
            <v>TOTAL LOANS - NET</v>
          </cell>
          <cell r="C26">
            <v>19106182</v>
          </cell>
          <cell r="D26">
            <v>0.28082767620486393</v>
          </cell>
          <cell r="E26">
            <v>12155120</v>
          </cell>
          <cell r="F26">
            <v>0.27178853267638448</v>
          </cell>
        </row>
        <row r="27">
          <cell r="A27">
            <v>14</v>
          </cell>
          <cell r="B27" t="str">
            <v>TOTAL LOANS - NET</v>
          </cell>
          <cell r="C27">
            <v>19106182</v>
          </cell>
          <cell r="D27">
            <v>0.28082767620486393</v>
          </cell>
          <cell r="E27">
            <v>12155120</v>
          </cell>
          <cell r="F27">
            <v>0.27178853267638448</v>
          </cell>
        </row>
        <row r="28">
          <cell r="A28">
            <v>15</v>
          </cell>
          <cell r="B28" t="str">
            <v>Interest receivable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16</v>
          </cell>
          <cell r="B29" t="str">
            <v>Interest paid in advance</v>
          </cell>
          <cell r="C29">
            <v>264213</v>
          </cell>
          <cell r="D29">
            <v>3.8834719994353516E-3</v>
          </cell>
          <cell r="E29">
            <v>100001</v>
          </cell>
          <cell r="F29">
            <v>2.2360227670455844E-3</v>
          </cell>
        </row>
        <row r="30">
          <cell r="A30">
            <v>17</v>
          </cell>
          <cell r="B30" t="str">
            <v>Other prepayments</v>
          </cell>
          <cell r="C30">
            <v>1032010</v>
          </cell>
          <cell r="D30">
            <v>1.5168753763581948E-2</v>
          </cell>
          <cell r="E30">
            <v>588749</v>
          </cell>
          <cell r="F30">
            <v>1.3164430036452844E-2</v>
          </cell>
        </row>
        <row r="31">
          <cell r="A31">
            <v>18</v>
          </cell>
          <cell r="B31" t="str">
            <v>Tax recoverable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19</v>
          </cell>
          <cell r="B32" t="str">
            <v>Other accounts receivable</v>
          </cell>
          <cell r="C32">
            <v>379140</v>
          </cell>
          <cell r="D32">
            <v>5.5726992005159445E-3</v>
          </cell>
          <cell r="E32">
            <v>29019</v>
          </cell>
          <cell r="F32">
            <v>6.48864958119377E-4</v>
          </cell>
        </row>
        <row r="33">
          <cell r="A33">
            <v>20</v>
          </cell>
          <cell r="B33" t="str">
            <v>Deferred losses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F34">
            <v>0</v>
          </cell>
        </row>
        <row r="35">
          <cell r="A35">
            <v>21</v>
          </cell>
          <cell r="B35" t="str">
            <v>TOTAL OTHER ASSETS</v>
          </cell>
          <cell r="C35">
            <v>1675363</v>
          </cell>
          <cell r="D35">
            <v>2.4624924963533246E-2</v>
          </cell>
          <cell r="E35">
            <v>717769</v>
          </cell>
          <cell r="F35">
            <v>1.6049317761617804E-2</v>
          </cell>
        </row>
        <row r="36">
          <cell r="A36">
            <v>21</v>
          </cell>
          <cell r="B36" t="str">
            <v>TOTAL OTHER ASSETS</v>
          </cell>
          <cell r="C36">
            <v>1675363</v>
          </cell>
          <cell r="D36">
            <v>2.4624924963533246E-2</v>
          </cell>
          <cell r="E36">
            <v>717769</v>
          </cell>
          <cell r="F36">
            <v>1.6049317761617804E-2</v>
          </cell>
        </row>
        <row r="37">
          <cell r="A37">
            <v>22</v>
          </cell>
          <cell r="B37" t="str">
            <v>Restricted funds</v>
          </cell>
          <cell r="C37">
            <v>2506596</v>
          </cell>
          <cell r="D37">
            <v>3.6842605700312454E-2</v>
          </cell>
          <cell r="E37">
            <v>1381992</v>
          </cell>
          <cell r="F37">
            <v>3.0901346745281163E-2</v>
          </cell>
        </row>
        <row r="38">
          <cell r="A38">
            <v>23</v>
          </cell>
          <cell r="B38" t="str">
            <v>Unconsolidated subsidiaries &amp; associates</v>
          </cell>
          <cell r="C38">
            <v>512034</v>
          </cell>
          <cell r="D38">
            <v>7.5260100818615311E-3</v>
          </cell>
          <cell r="E38">
            <v>480619</v>
          </cell>
          <cell r="F38">
            <v>1.0746642796318855E-2</v>
          </cell>
        </row>
        <row r="39">
          <cell r="A39">
            <v>24</v>
          </cell>
          <cell r="B39" t="str">
            <v>Other long-term investments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F40">
            <v>0</v>
          </cell>
        </row>
        <row r="41">
          <cell r="A41">
            <v>25</v>
          </cell>
          <cell r="B41" t="str">
            <v>TOTAL OTHER LONG-TERM ASSETS</v>
          </cell>
          <cell r="C41">
            <v>3018630</v>
          </cell>
          <cell r="D41">
            <v>4.4368615782173985E-2</v>
          </cell>
          <cell r="E41">
            <v>1862611</v>
          </cell>
          <cell r="F41">
            <v>4.1647989541600018E-2</v>
          </cell>
        </row>
        <row r="42">
          <cell r="A42">
            <v>25</v>
          </cell>
          <cell r="B42" t="str">
            <v>TOTAL OTHER LONG-TERM ASSETS</v>
          </cell>
          <cell r="C42">
            <v>3018630</v>
          </cell>
          <cell r="D42">
            <v>4.4368615782173985E-2</v>
          </cell>
          <cell r="E42">
            <v>1862611</v>
          </cell>
          <cell r="F42">
            <v>4.1647989541600018E-2</v>
          </cell>
        </row>
        <row r="43">
          <cell r="A43">
            <v>26</v>
          </cell>
          <cell r="B43" t="str">
            <v>Fixed assets under operating leases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27</v>
          </cell>
          <cell r="B44" t="str">
            <v>Property, plant &amp; equipment - for own use</v>
          </cell>
          <cell r="C44">
            <v>2047825</v>
          </cell>
          <cell r="D44">
            <v>3.0099469167844499E-2</v>
          </cell>
          <cell r="E44">
            <v>1340601</v>
          </cell>
          <cell r="F44">
            <v>2.9975843816802607E-2</v>
          </cell>
        </row>
        <row r="45">
          <cell r="A45">
            <v>28</v>
          </cell>
          <cell r="B45" t="str">
            <v>Goodwill &amp; other intangible assets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F46">
            <v>0</v>
          </cell>
        </row>
        <row r="47">
          <cell r="A47">
            <v>29</v>
          </cell>
          <cell r="B47" t="str">
            <v>TOTAL FIXED ASSETS &amp; INTANGIBLES</v>
          </cell>
          <cell r="C47">
            <v>2047825</v>
          </cell>
          <cell r="D47">
            <v>3.0099469167844499E-2</v>
          </cell>
          <cell r="E47">
            <v>1340601</v>
          </cell>
          <cell r="F47">
            <v>2.9975843816802607E-2</v>
          </cell>
        </row>
        <row r="49">
          <cell r="A49">
            <v>29</v>
          </cell>
          <cell r="B49" t="str">
            <v>TOTAL FIXED ASSETS &amp; INTANGIBLES</v>
          </cell>
          <cell r="C49">
            <v>2047825</v>
          </cell>
          <cell r="D49">
            <v>3.0099469167844499E-2</v>
          </cell>
          <cell r="E49">
            <v>1340601</v>
          </cell>
          <cell r="F49">
            <v>2.9975843816802607E-2</v>
          </cell>
        </row>
        <row r="50">
          <cell r="A50">
            <v>30</v>
          </cell>
          <cell r="B50" t="str">
            <v>TOTAL ASSETS</v>
          </cell>
          <cell r="C50">
            <v>49874939</v>
          </cell>
          <cell r="D50">
            <v>0.73307493984037952</v>
          </cell>
          <cell r="E50">
            <v>36602826</v>
          </cell>
          <cell r="F50">
            <v>0.8184393383486972</v>
          </cell>
        </row>
        <row r="51">
          <cell r="A51">
            <v>30</v>
          </cell>
          <cell r="B51" t="str">
            <v>TOTAL ASSETS</v>
          </cell>
          <cell r="C51">
            <v>49874939</v>
          </cell>
          <cell r="D51">
            <v>0.73307493984037952</v>
          </cell>
          <cell r="E51">
            <v>36602826</v>
          </cell>
          <cell r="F51">
            <v>0.8184393383486972</v>
          </cell>
        </row>
        <row r="52">
          <cell r="A52">
            <v>31</v>
          </cell>
          <cell r="B52" t="str">
            <v>Acceptances &amp; direct credit substitutes</v>
          </cell>
          <cell r="C52">
            <v>8729602</v>
          </cell>
          <cell r="D52">
            <v>0.12830998070955948</v>
          </cell>
          <cell r="E52">
            <v>5073831</v>
          </cell>
          <cell r="F52">
            <v>0.11345088181259852</v>
          </cell>
        </row>
        <row r="53">
          <cell r="A53">
            <v>32</v>
          </cell>
          <cell r="B53" t="str">
            <v>Guarantees, bonds e.t.c.</v>
          </cell>
          <cell r="C53">
            <v>4492712</v>
          </cell>
          <cell r="D53">
            <v>6.6035059794662634E-2</v>
          </cell>
          <cell r="E53">
            <v>1702054</v>
          </cell>
          <cell r="F53">
            <v>3.8057934368066371E-2</v>
          </cell>
        </row>
        <row r="54">
          <cell r="A54">
            <v>33</v>
          </cell>
          <cell r="B54" t="str">
            <v>Short-term self liquidating contingencies</v>
          </cell>
          <cell r="C54">
            <v>4938000</v>
          </cell>
          <cell r="D54">
            <v>7.2580019655398356E-2</v>
          </cell>
          <cell r="E54">
            <v>1344000</v>
          </cell>
          <cell r="F54">
            <v>3.0051845470637949E-2</v>
          </cell>
        </row>
        <row r="55">
          <cell r="A55">
            <v>33</v>
          </cell>
          <cell r="B55" t="str">
            <v>Short-term self liquidating contingencies</v>
          </cell>
          <cell r="C55">
            <v>4938000</v>
          </cell>
          <cell r="D55">
            <v>7.2580019655398356E-2</v>
          </cell>
          <cell r="E55">
            <v>1344000</v>
          </cell>
          <cell r="F55">
            <v>3.0051845470637949E-2</v>
          </cell>
        </row>
        <row r="56">
          <cell r="A56">
            <v>34</v>
          </cell>
          <cell r="B56" t="str">
            <v>TOTAL CONTINGENT ASSETS</v>
          </cell>
          <cell r="C56">
            <v>18160314</v>
          </cell>
          <cell r="D56">
            <v>0.26692506015962048</v>
          </cell>
          <cell r="E56">
            <v>8119885</v>
          </cell>
          <cell r="F56">
            <v>0.18156066165130283</v>
          </cell>
        </row>
        <row r="58">
          <cell r="A58">
            <v>34</v>
          </cell>
          <cell r="B58" t="str">
            <v>TOTAL CONTINGENT ASSETS</v>
          </cell>
          <cell r="C58">
            <v>18160314</v>
          </cell>
          <cell r="D58">
            <v>0.26692506015962048</v>
          </cell>
          <cell r="E58">
            <v>8119885</v>
          </cell>
          <cell r="F58">
            <v>0.18156066165130283</v>
          </cell>
        </row>
        <row r="59">
          <cell r="A59">
            <v>35</v>
          </cell>
          <cell r="B59" t="str">
            <v>TOTAL ASSETS &amp; CONTINGENTS</v>
          </cell>
          <cell r="C59">
            <v>68035253</v>
          </cell>
          <cell r="D59">
            <v>1</v>
          </cell>
          <cell r="E59">
            <v>44722711</v>
          </cell>
          <cell r="F59">
            <v>1</v>
          </cell>
        </row>
        <row r="61">
          <cell r="A61">
            <v>35</v>
          </cell>
          <cell r="B61" t="str">
            <v>TOTAL ASSETS &amp; CONTINGENTS</v>
          </cell>
          <cell r="C61">
            <v>68035253</v>
          </cell>
          <cell r="D61">
            <v>1</v>
          </cell>
          <cell r="E61">
            <v>44722711</v>
          </cell>
          <cell r="F61">
            <v>1</v>
          </cell>
        </row>
        <row r="62">
          <cell r="B62" t="str">
            <v>GUARANTY TRUST BANK PLC</v>
          </cell>
        </row>
        <row r="63">
          <cell r="B63" t="str">
            <v>GUARANTY TRUST BANK PLC</v>
          </cell>
        </row>
        <row r="64">
          <cell r="B64" t="str">
            <v>BALANCE SHEET AS AT</v>
          </cell>
          <cell r="C64" t="str">
            <v>28-Feb-2002</v>
          </cell>
          <cell r="D64">
            <v>0</v>
          </cell>
          <cell r="E64" t="str">
            <v>28-Feb-2001</v>
          </cell>
        </row>
        <row r="65">
          <cell r="C65" t="str">
            <v>=N='000</v>
          </cell>
          <cell r="D65">
            <v>0</v>
          </cell>
          <cell r="E65" t="str">
            <v>=N='000</v>
          </cell>
        </row>
        <row r="66">
          <cell r="B66" t="str">
            <v>CAPITAL &amp; LIABILITIES</v>
          </cell>
        </row>
        <row r="67">
          <cell r="B67" t="str">
            <v>CAPITAL &amp; LIABILITIES</v>
          </cell>
        </row>
        <row r="68">
          <cell r="A68">
            <v>36</v>
          </cell>
          <cell r="B68" t="str">
            <v>Share capital</v>
          </cell>
          <cell r="C68">
            <v>1000000</v>
          </cell>
          <cell r="D68">
            <v>1.4698262384649323E-2</v>
          </cell>
          <cell r="E68">
            <v>750000</v>
          </cell>
          <cell r="F68">
            <v>1.6770003052811355E-2</v>
          </cell>
        </row>
        <row r="69">
          <cell r="A69">
            <v>37</v>
          </cell>
          <cell r="B69" t="str">
            <v>Share premium</v>
          </cell>
          <cell r="C69">
            <v>2172666</v>
          </cell>
          <cell r="D69">
            <v>3.1934414942206509E-2</v>
          </cell>
          <cell r="E69">
            <v>0</v>
          </cell>
          <cell r="F69">
            <v>0</v>
          </cell>
        </row>
        <row r="70">
          <cell r="A70">
            <v>38</v>
          </cell>
          <cell r="B70" t="str">
            <v>Statutory reserve</v>
          </cell>
          <cell r="C70">
            <v>2765654</v>
          </cell>
          <cell r="D70">
            <v>4.0650308157154938E-2</v>
          </cell>
          <cell r="E70">
            <v>2303464</v>
          </cell>
          <cell r="F70">
            <v>5.150546441605474E-2</v>
          </cell>
        </row>
        <row r="71">
          <cell r="A71">
            <v>39</v>
          </cell>
          <cell r="B71" t="str">
            <v>Exchange difference reserve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40</v>
          </cell>
          <cell r="B72" t="str">
            <v>Irredeemable preference shares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41</v>
          </cell>
          <cell r="B73" t="str">
            <v>Other non-distributable reserves</v>
          </cell>
          <cell r="C73">
            <v>720697</v>
          </cell>
          <cell r="D73">
            <v>1.0592993605829612E-2</v>
          </cell>
          <cell r="E73">
            <v>205032</v>
          </cell>
          <cell r="F73">
            <v>4.5845163545653574E-3</v>
          </cell>
        </row>
        <row r="74">
          <cell r="A74">
            <v>42</v>
          </cell>
          <cell r="B74" t="str">
            <v>Revenue reserve</v>
          </cell>
          <cell r="C74">
            <v>1290965</v>
          </cell>
          <cell r="D74">
            <v>1.8974942299398813E-2</v>
          </cell>
          <cell r="E74">
            <v>682552</v>
          </cell>
          <cell r="F74">
            <v>1.5261865498269996E-2</v>
          </cell>
        </row>
        <row r="75">
          <cell r="A75">
            <v>42</v>
          </cell>
          <cell r="B75" t="str">
            <v>Revenue reserve</v>
          </cell>
          <cell r="C75">
            <v>1290965</v>
          </cell>
          <cell r="D75">
            <v>1.8974942299398813E-2</v>
          </cell>
          <cell r="E75">
            <v>682552</v>
          </cell>
          <cell r="F75">
            <v>1.5261865498269996E-2</v>
          </cell>
        </row>
        <row r="76">
          <cell r="A76">
            <v>43</v>
          </cell>
          <cell r="B76" t="str">
            <v>TIER 1 CAPITAL (CORE CAPITAL)</v>
          </cell>
          <cell r="C76">
            <v>7949982</v>
          </cell>
          <cell r="D76">
            <v>0.11685092138923919</v>
          </cell>
          <cell r="E76">
            <v>3941048</v>
          </cell>
          <cell r="F76">
            <v>8.8121849321701445E-2</v>
          </cell>
        </row>
        <row r="77">
          <cell r="A77">
            <v>43</v>
          </cell>
          <cell r="B77" t="str">
            <v>TIER 1 CAPITAL (CORE CAPITAL)</v>
          </cell>
          <cell r="C77">
            <v>7949982</v>
          </cell>
          <cell r="D77">
            <v>0.11685092138923919</v>
          </cell>
          <cell r="E77">
            <v>3941048</v>
          </cell>
          <cell r="F77">
            <v>8.8121849321701445E-2</v>
          </cell>
        </row>
        <row r="78">
          <cell r="A78">
            <v>44</v>
          </cell>
          <cell r="B78" t="str">
            <v>Revaluation surplus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45</v>
          </cell>
          <cell r="B79" t="str">
            <v>Redeemable preference shares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46</v>
          </cell>
          <cell r="B80" t="str">
            <v>Other long-term borrowings</v>
          </cell>
          <cell r="C80">
            <v>1765071</v>
          </cell>
          <cell r="D80">
            <v>2.5943476685535365E-2</v>
          </cell>
          <cell r="E80">
            <v>0</v>
          </cell>
          <cell r="F80">
            <v>0</v>
          </cell>
        </row>
        <row r="81">
          <cell r="F81">
            <v>0</v>
          </cell>
        </row>
        <row r="82">
          <cell r="A82">
            <v>47</v>
          </cell>
          <cell r="B82" t="str">
            <v>TIER 2 CAPITAL</v>
          </cell>
          <cell r="C82">
            <v>1765071</v>
          </cell>
          <cell r="D82">
            <v>2.5943476685535365E-2</v>
          </cell>
          <cell r="E82">
            <v>0</v>
          </cell>
          <cell r="F82">
            <v>0</v>
          </cell>
        </row>
        <row r="83">
          <cell r="A83">
            <v>47</v>
          </cell>
          <cell r="B83" t="str">
            <v>TIER 2 CAPITAL</v>
          </cell>
          <cell r="C83">
            <v>1765071</v>
          </cell>
          <cell r="D83">
            <v>2.5943476685535365E-2</v>
          </cell>
          <cell r="E83">
            <v>0</v>
          </cell>
          <cell r="F83">
            <v>0</v>
          </cell>
        </row>
        <row r="84">
          <cell r="A84">
            <v>48</v>
          </cell>
          <cell r="B84" t="str">
            <v>CBN operating Account/NDIC support</v>
          </cell>
        </row>
        <row r="85">
          <cell r="A85">
            <v>49</v>
          </cell>
          <cell r="B85" t="str">
            <v>Demand deposits</v>
          </cell>
          <cell r="C85">
            <v>18707914</v>
          </cell>
          <cell r="D85">
            <v>0.27497382864145448</v>
          </cell>
          <cell r="E85">
            <v>14838314</v>
          </cell>
          <cell r="F85">
            <v>0.33178476143809799</v>
          </cell>
        </row>
        <row r="86">
          <cell r="A86">
            <v>50</v>
          </cell>
          <cell r="B86" t="str">
            <v>Savings deposits</v>
          </cell>
          <cell r="C86">
            <v>822988</v>
          </cell>
          <cell r="D86">
            <v>1.2096493563417778E-2</v>
          </cell>
          <cell r="E86">
            <v>518446</v>
          </cell>
          <cell r="F86">
            <v>1.1592454670290448E-2</v>
          </cell>
        </row>
        <row r="87">
          <cell r="A87">
            <v>51</v>
          </cell>
          <cell r="B87" t="str">
            <v>Time deposits</v>
          </cell>
          <cell r="C87">
            <v>10341692</v>
          </cell>
          <cell r="D87">
            <v>0.15200490251722881</v>
          </cell>
          <cell r="E87">
            <v>6157950</v>
          </cell>
          <cell r="F87">
            <v>0.13769178706541291</v>
          </cell>
        </row>
        <row r="88">
          <cell r="A88">
            <v>52</v>
          </cell>
          <cell r="B88" t="str">
            <v>Inter-bank takings</v>
          </cell>
          <cell r="C88">
            <v>1500000</v>
          </cell>
          <cell r="D88">
            <v>2.2047393576973984E-2</v>
          </cell>
          <cell r="E88">
            <v>2625000</v>
          </cell>
          <cell r="F88">
            <v>5.8695010684839746E-2</v>
          </cell>
        </row>
        <row r="89">
          <cell r="A89">
            <v>52</v>
          </cell>
          <cell r="B89" t="str">
            <v>Inter-bank takings</v>
          </cell>
          <cell r="C89">
            <v>1500000</v>
          </cell>
          <cell r="D89">
            <v>2.2047393576973984E-2</v>
          </cell>
          <cell r="E89">
            <v>2625000</v>
          </cell>
          <cell r="F89">
            <v>5.8695010684839746E-2</v>
          </cell>
        </row>
        <row r="90">
          <cell r="A90">
            <v>53</v>
          </cell>
          <cell r="B90" t="str">
            <v>TOTAL DEPOSIT LIABILITIES - LCY</v>
          </cell>
          <cell r="C90">
            <v>31372594</v>
          </cell>
          <cell r="D90">
            <v>0.46112261829907508</v>
          </cell>
          <cell r="E90">
            <v>24139710</v>
          </cell>
          <cell r="F90">
            <v>0.53976401385864115</v>
          </cell>
        </row>
        <row r="91">
          <cell r="A91">
            <v>54</v>
          </cell>
          <cell r="B91" t="str">
            <v>Customers' foreign currency balances</v>
          </cell>
          <cell r="C91">
            <v>3229081</v>
          </cell>
          <cell r="D91">
            <v>4.7461879799285824E-2</v>
          </cell>
          <cell r="E91">
            <v>4615407</v>
          </cell>
          <cell r="F91">
            <v>0.10320051930662254</v>
          </cell>
        </row>
        <row r="92">
          <cell r="A92">
            <v>54</v>
          </cell>
          <cell r="B92" t="str">
            <v>Customers' foreign currency balances</v>
          </cell>
          <cell r="C92">
            <v>3229081</v>
          </cell>
          <cell r="D92">
            <v>4.7461879799285824E-2</v>
          </cell>
          <cell r="E92">
            <v>4615407</v>
          </cell>
          <cell r="F92">
            <v>0.10320051930662254</v>
          </cell>
        </row>
        <row r="93">
          <cell r="A93">
            <v>55</v>
          </cell>
          <cell r="B93" t="str">
            <v>TOTAL DEPOSIT LIABILITIES</v>
          </cell>
          <cell r="C93">
            <v>34601675</v>
          </cell>
          <cell r="D93">
            <v>0.50858449809836093</v>
          </cell>
          <cell r="E93">
            <v>28755117</v>
          </cell>
          <cell r="F93">
            <v>0.6429645331652637</v>
          </cell>
        </row>
        <row r="94">
          <cell r="A94">
            <v>55</v>
          </cell>
          <cell r="B94" t="str">
            <v>TOTAL DEPOSIT LIABILITIES</v>
          </cell>
          <cell r="C94">
            <v>34601675</v>
          </cell>
          <cell r="D94">
            <v>0.50858449809836093</v>
          </cell>
          <cell r="E94">
            <v>28755117</v>
          </cell>
          <cell r="F94">
            <v>0.6429645331652637</v>
          </cell>
        </row>
        <row r="95">
          <cell r="A95">
            <v>56</v>
          </cell>
          <cell r="B95" t="str">
            <v>Interest payable</v>
          </cell>
          <cell r="C95">
            <v>281896</v>
          </cell>
          <cell r="D95">
            <v>4.1433813731831057E-3</v>
          </cell>
          <cell r="E95">
            <v>65353</v>
          </cell>
          <cell r="F95">
            <v>1.4612933460138406E-3</v>
          </cell>
        </row>
        <row r="96">
          <cell r="A96">
            <v>57</v>
          </cell>
          <cell r="B96" t="str">
            <v>Unearned interest &amp; discounts</v>
          </cell>
          <cell r="C96">
            <v>272670</v>
          </cell>
          <cell r="D96">
            <v>4.0077752044223305E-3</v>
          </cell>
          <cell r="E96">
            <v>149810</v>
          </cell>
          <cell r="F96">
            <v>3.3497522097888921E-3</v>
          </cell>
        </row>
        <row r="97">
          <cell r="A97">
            <v>58</v>
          </cell>
          <cell r="B97" t="str">
            <v>Taxation payable - deferred</v>
          </cell>
          <cell r="C97">
            <v>375972</v>
          </cell>
          <cell r="D97">
            <v>5.5261351052813754E-3</v>
          </cell>
          <cell r="E97">
            <v>0</v>
          </cell>
          <cell r="F97">
            <v>0</v>
          </cell>
        </row>
        <row r="98">
          <cell r="A98">
            <v>59</v>
          </cell>
          <cell r="B98" t="str">
            <v>Taxation payable - current</v>
          </cell>
          <cell r="C98">
            <v>538542</v>
          </cell>
          <cell r="D98">
            <v>7.9156316211538152E-3</v>
          </cell>
          <cell r="E98">
            <v>762916</v>
          </cell>
          <cell r="F98">
            <v>1.7058804865384837E-2</v>
          </cell>
        </row>
        <row r="99">
          <cell r="A99">
            <v>60</v>
          </cell>
          <cell r="B99" t="str">
            <v>Dividend payable</v>
          </cell>
          <cell r="C99">
            <v>1000000</v>
          </cell>
          <cell r="D99">
            <v>1.4698262384649323E-2</v>
          </cell>
          <cell r="E99">
            <v>420000</v>
          </cell>
          <cell r="F99">
            <v>9.3912017095743594E-3</v>
          </cell>
        </row>
        <row r="100">
          <cell r="A100">
            <v>61</v>
          </cell>
          <cell r="B100" t="str">
            <v>Other accounts payable</v>
          </cell>
          <cell r="C100">
            <v>3089131</v>
          </cell>
          <cell r="D100">
            <v>4.5404857978554147E-2</v>
          </cell>
          <cell r="E100">
            <v>2508582</v>
          </cell>
          <cell r="F100">
            <v>5.6091903730970158E-2</v>
          </cell>
        </row>
        <row r="101">
          <cell r="A101">
            <v>61</v>
          </cell>
          <cell r="B101" t="str">
            <v>Other accounts payable</v>
          </cell>
          <cell r="C101">
            <v>3089131</v>
          </cell>
          <cell r="D101">
            <v>4.5404857978554147E-2</v>
          </cell>
          <cell r="E101">
            <v>2508582</v>
          </cell>
          <cell r="F101">
            <v>5.6091903730970158E-2</v>
          </cell>
        </row>
        <row r="102">
          <cell r="A102">
            <v>62</v>
          </cell>
          <cell r="B102" t="str">
            <v>TOTAL OTHER LIABILITIES</v>
          </cell>
          <cell r="C102">
            <v>5558211</v>
          </cell>
          <cell r="D102">
            <v>8.1696043667244089E-2</v>
          </cell>
          <cell r="E102">
            <v>3906661</v>
          </cell>
          <cell r="F102">
            <v>8.7352955861732084E-2</v>
          </cell>
        </row>
        <row r="104">
          <cell r="A104">
            <v>62</v>
          </cell>
          <cell r="B104" t="str">
            <v>TOTAL OTHER LIABILITIES</v>
          </cell>
          <cell r="C104">
            <v>5558211</v>
          </cell>
          <cell r="D104">
            <v>8.1696043667244089E-2</v>
          </cell>
          <cell r="E104">
            <v>3906661</v>
          </cell>
          <cell r="F104">
            <v>8.7352955861732084E-2</v>
          </cell>
        </row>
        <row r="105">
          <cell r="A105">
            <v>63</v>
          </cell>
          <cell r="B105" t="str">
            <v>TOTAL CAPITAL &amp; LIABILITIES</v>
          </cell>
          <cell r="C105">
            <v>49874939</v>
          </cell>
          <cell r="D105">
            <v>0.73307493984037952</v>
          </cell>
          <cell r="E105">
            <v>36602826</v>
          </cell>
          <cell r="F105">
            <v>0.8184393383486972</v>
          </cell>
        </row>
        <row r="106">
          <cell r="A106">
            <v>63</v>
          </cell>
          <cell r="B106" t="str">
            <v>TOTAL CAPITAL &amp; LIABILITIES</v>
          </cell>
          <cell r="C106">
            <v>49874939</v>
          </cell>
          <cell r="D106">
            <v>0.73307493984037952</v>
          </cell>
          <cell r="E106">
            <v>36602826</v>
          </cell>
          <cell r="F106">
            <v>0.8184393383486972</v>
          </cell>
        </row>
        <row r="107">
          <cell r="A107">
            <v>64</v>
          </cell>
          <cell r="B107" t="str">
            <v>Acceptances &amp; direct credit substitutes</v>
          </cell>
          <cell r="C107">
            <v>8729602</v>
          </cell>
          <cell r="D107">
            <v>0.12830998070955948</v>
          </cell>
          <cell r="E107">
            <v>5073831</v>
          </cell>
          <cell r="F107">
            <v>0.11345088181259852</v>
          </cell>
        </row>
        <row r="108">
          <cell r="A108">
            <v>65</v>
          </cell>
          <cell r="B108" t="str">
            <v>Guarantees, bonds e.t.c.</v>
          </cell>
          <cell r="C108">
            <v>4492712</v>
          </cell>
          <cell r="D108">
            <v>6.6035059794662634E-2</v>
          </cell>
          <cell r="E108">
            <v>1702054</v>
          </cell>
          <cell r="F108">
            <v>3.8057934368066371E-2</v>
          </cell>
        </row>
        <row r="109">
          <cell r="A109">
            <v>66</v>
          </cell>
          <cell r="B109" t="str">
            <v>Short-term self liquidating contingencies</v>
          </cell>
          <cell r="C109">
            <v>4938000</v>
          </cell>
          <cell r="D109">
            <v>7.2580019655398356E-2</v>
          </cell>
          <cell r="E109">
            <v>1344000</v>
          </cell>
          <cell r="F109">
            <v>3.0051845470637949E-2</v>
          </cell>
        </row>
        <row r="110">
          <cell r="A110">
            <v>66</v>
          </cell>
          <cell r="B110" t="str">
            <v>Short-term self liquidating contingencies</v>
          </cell>
          <cell r="C110">
            <v>4938000</v>
          </cell>
          <cell r="D110">
            <v>7.2580019655398356E-2</v>
          </cell>
          <cell r="E110">
            <v>1344000</v>
          </cell>
          <cell r="F110">
            <v>3.0051845470637949E-2</v>
          </cell>
        </row>
        <row r="111">
          <cell r="A111">
            <v>67</v>
          </cell>
          <cell r="B111" t="str">
            <v>TOTAL CONTINGENT LIABILITIES</v>
          </cell>
          <cell r="C111">
            <v>18160314</v>
          </cell>
          <cell r="D111">
            <v>0.26692506015962048</v>
          </cell>
          <cell r="E111">
            <v>8119885</v>
          </cell>
          <cell r="F111">
            <v>0.18156066165130283</v>
          </cell>
        </row>
        <row r="113">
          <cell r="A113">
            <v>67</v>
          </cell>
          <cell r="B113" t="str">
            <v>TOTAL CONTINGENT LIABILITIES</v>
          </cell>
          <cell r="C113">
            <v>18160314</v>
          </cell>
          <cell r="D113">
            <v>0.26692506015962048</v>
          </cell>
          <cell r="E113">
            <v>8119885</v>
          </cell>
          <cell r="F113">
            <v>0.18156066165130283</v>
          </cell>
        </row>
        <row r="114">
          <cell r="A114">
            <v>68</v>
          </cell>
          <cell r="B114" t="str">
            <v>TOTAL CAPITAL, LIABILITIES &amp; CONTINGENTS</v>
          </cell>
          <cell r="C114">
            <v>68035253</v>
          </cell>
          <cell r="D114">
            <v>1</v>
          </cell>
          <cell r="E114">
            <v>44722711</v>
          </cell>
          <cell r="F114">
            <v>1</v>
          </cell>
        </row>
        <row r="115">
          <cell r="A115">
            <v>68</v>
          </cell>
          <cell r="B115" t="str">
            <v>TOTAL CAPITAL, LIABILITIES &amp; CONTINGENTS</v>
          </cell>
          <cell r="C115">
            <v>68035253</v>
          </cell>
          <cell r="D115">
            <v>1</v>
          </cell>
          <cell r="E115">
            <v>44722711</v>
          </cell>
          <cell r="F115">
            <v>1</v>
          </cell>
        </row>
        <row r="116">
          <cell r="B116" t="str">
            <v>Proof</v>
          </cell>
          <cell r="C116">
            <v>0</v>
          </cell>
          <cell r="D116">
            <v>0</v>
          </cell>
          <cell r="E116">
            <v>0</v>
          </cell>
        </row>
        <row r="117">
          <cell r="E117">
            <v>0</v>
          </cell>
        </row>
        <row r="118">
          <cell r="B118" t="str">
            <v>GUARANTY TRUST BANK PLC</v>
          </cell>
        </row>
        <row r="119">
          <cell r="B119" t="str">
            <v>GUARANTY TRUST BANK PLC</v>
          </cell>
        </row>
        <row r="120">
          <cell r="B120" t="str">
            <v>INCOME STATEMENT FOR THE YEAR ENDED</v>
          </cell>
          <cell r="C120" t="str">
            <v>28-Feb-2002</v>
          </cell>
          <cell r="D120">
            <v>0</v>
          </cell>
          <cell r="E120" t="str">
            <v>28-Feb-2001</v>
          </cell>
        </row>
        <row r="121">
          <cell r="C121" t="str">
            <v>=N='000</v>
          </cell>
          <cell r="D121">
            <v>0</v>
          </cell>
          <cell r="E121" t="str">
            <v>=N='000</v>
          </cell>
        </row>
        <row r="122">
          <cell r="E122" t="str">
            <v>=N='000</v>
          </cell>
        </row>
        <row r="123">
          <cell r="A123">
            <v>69</v>
          </cell>
          <cell r="B123" t="str">
            <v>Interest income</v>
          </cell>
          <cell r="C123">
            <v>8968787</v>
          </cell>
          <cell r="D123">
            <v>0.82296862817533822</v>
          </cell>
          <cell r="E123">
            <v>5490394</v>
          </cell>
          <cell r="F123">
            <v>0.80262734143144232</v>
          </cell>
        </row>
        <row r="124">
          <cell r="A124">
            <v>70</v>
          </cell>
          <cell r="B124" t="str">
            <v>Interest expense</v>
          </cell>
          <cell r="C124">
            <v>-4470962</v>
          </cell>
          <cell r="D124">
            <v>-0.41025185053051955</v>
          </cell>
          <cell r="E124">
            <v>-2586963</v>
          </cell>
          <cell r="F124">
            <v>-0.37818182721886778</v>
          </cell>
        </row>
        <row r="125">
          <cell r="A125">
            <v>71</v>
          </cell>
          <cell r="B125" t="str">
            <v>Loan loss expense</v>
          </cell>
          <cell r="C125">
            <v>-296154</v>
          </cell>
          <cell r="D125">
            <v>-2.7174851081716973E-2</v>
          </cell>
          <cell r="E125">
            <v>-295719</v>
          </cell>
          <cell r="F125">
            <v>-4.3230441163378201E-2</v>
          </cell>
        </row>
        <row r="126">
          <cell r="B126">
            <v>5.0358558035802324E-2</v>
          </cell>
        </row>
        <row r="127">
          <cell r="A127">
            <v>72</v>
          </cell>
          <cell r="B127" t="str">
            <v>NET REVENUE FROM FUNDS</v>
          </cell>
          <cell r="C127">
            <v>4201671</v>
          </cell>
          <cell r="D127">
            <v>0.38554192656310171</v>
          </cell>
          <cell r="E127">
            <v>2607712</v>
          </cell>
          <cell r="F127">
            <v>0.38121507304919633</v>
          </cell>
        </row>
        <row r="128">
          <cell r="A128">
            <v>73</v>
          </cell>
          <cell r="B128" t="str">
            <v>FOREIGN EXCHANGE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74</v>
          </cell>
          <cell r="B129" t="str">
            <v>COMMISSIONS</v>
          </cell>
          <cell r="C129">
            <v>1564503</v>
          </cell>
          <cell r="D129">
            <v>0.14355752764406171</v>
          </cell>
          <cell r="E129">
            <v>1208456</v>
          </cell>
          <cell r="F129">
            <v>0.17666124262063435</v>
          </cell>
        </row>
        <row r="130">
          <cell r="A130">
            <v>75</v>
          </cell>
          <cell r="B130" t="str">
            <v>FEES &amp; OTHER INCOME</v>
          </cell>
          <cell r="C130">
            <v>364801</v>
          </cell>
          <cell r="D130">
            <v>3.3473844180600072E-2</v>
          </cell>
          <cell r="E130">
            <v>141677</v>
          </cell>
          <cell r="F130">
            <v>2.071141594792331E-2</v>
          </cell>
        </row>
        <row r="131">
          <cell r="A131">
            <v>75</v>
          </cell>
          <cell r="B131" t="str">
            <v>FEES &amp; OTHER INCOME</v>
          </cell>
          <cell r="C131">
            <v>364801</v>
          </cell>
          <cell r="D131">
            <v>3.3473844180600072E-2</v>
          </cell>
          <cell r="E131">
            <v>141677</v>
          </cell>
          <cell r="F131">
            <v>2.071141594792331E-2</v>
          </cell>
        </row>
        <row r="132">
          <cell r="A132">
            <v>76</v>
          </cell>
          <cell r="B132" t="str">
            <v>NET EARNINGS</v>
          </cell>
          <cell r="C132">
            <v>6130975</v>
          </cell>
          <cell r="D132">
            <v>0.56257329838776349</v>
          </cell>
          <cell r="E132">
            <v>3957845</v>
          </cell>
          <cell r="F132">
            <v>0.57858773161775401</v>
          </cell>
        </row>
        <row r="133">
          <cell r="A133">
            <v>76</v>
          </cell>
          <cell r="B133" t="str">
            <v>NET EARNINGS</v>
          </cell>
          <cell r="C133">
            <v>6130975</v>
          </cell>
          <cell r="D133">
            <v>0.56257329838776349</v>
          </cell>
          <cell r="E133">
            <v>3957845</v>
          </cell>
          <cell r="F133">
            <v>0.57858773161775401</v>
          </cell>
        </row>
        <row r="134">
          <cell r="A134">
            <v>77</v>
          </cell>
          <cell r="B134" t="str">
            <v>STAFF COSTS</v>
          </cell>
          <cell r="C134">
            <v>-815591</v>
          </cell>
          <cell r="D134">
            <v>-7.4837969328756748E-2</v>
          </cell>
          <cell r="E134">
            <v>-587608</v>
          </cell>
          <cell r="F134">
            <v>-8.590098394465806E-2</v>
          </cell>
        </row>
        <row r="135">
          <cell r="A135">
            <v>78</v>
          </cell>
          <cell r="B135" t="str">
            <v>DEPRECIATION EXPENSE</v>
          </cell>
          <cell r="C135">
            <v>-384260</v>
          </cell>
          <cell r="D135">
            <v>-3.5259386253977877E-2</v>
          </cell>
          <cell r="E135">
            <v>-264323</v>
          </cell>
          <cell r="F135">
            <v>-3.8640736305843103E-2</v>
          </cell>
        </row>
        <row r="136">
          <cell r="A136">
            <v>79</v>
          </cell>
          <cell r="B136" t="str">
            <v>OTHER OPERATING EXPENSES</v>
          </cell>
          <cell r="C136">
            <v>-1831954</v>
          </cell>
          <cell r="D136">
            <v>-0.16809861470233639</v>
          </cell>
          <cell r="E136">
            <v>-1055591</v>
          </cell>
          <cell r="F136">
            <v>-0.15431428017168852</v>
          </cell>
        </row>
        <row r="137">
          <cell r="A137">
            <v>79</v>
          </cell>
          <cell r="B137" t="str">
            <v>OTHER OPERATING EXPENSES</v>
          </cell>
          <cell r="C137">
            <v>-1831954</v>
          </cell>
          <cell r="D137">
            <v>-0.16809861470233639</v>
          </cell>
          <cell r="E137">
            <v>-1055591</v>
          </cell>
          <cell r="F137">
            <v>-0.15431428017168852</v>
          </cell>
        </row>
        <row r="138">
          <cell r="A138">
            <v>80</v>
          </cell>
          <cell r="B138" t="str">
            <v>OPERATING EXPENSES</v>
          </cell>
          <cell r="C138">
            <v>-3031805</v>
          </cell>
          <cell r="D138">
            <v>-0.27819597028507104</v>
          </cell>
          <cell r="E138">
            <v>-1907522</v>
          </cell>
          <cell r="F138">
            <v>-0.27885600042218972</v>
          </cell>
        </row>
        <row r="139">
          <cell r="A139">
            <v>80</v>
          </cell>
          <cell r="B139" t="str">
            <v>OPERATING EXPENSES</v>
          </cell>
          <cell r="C139">
            <v>-3031805</v>
          </cell>
          <cell r="D139">
            <v>-0.27819597028507104</v>
          </cell>
          <cell r="E139">
            <v>-1907522</v>
          </cell>
          <cell r="F139">
            <v>-0.27885600042218972</v>
          </cell>
        </row>
        <row r="140">
          <cell r="A140">
            <v>81</v>
          </cell>
          <cell r="B140" t="str">
            <v>PROFIT (LOSS) BEFORE TAXATION</v>
          </cell>
          <cell r="C140">
            <v>3099170</v>
          </cell>
          <cell r="D140">
            <v>0.28437732810269251</v>
          </cell>
          <cell r="E140">
            <v>2050323</v>
          </cell>
          <cell r="F140">
            <v>0.29973173119556434</v>
          </cell>
        </row>
        <row r="141">
          <cell r="A141">
            <v>82</v>
          </cell>
          <cell r="B141" t="str">
            <v>TAX (EXPENSE) BENEFIT</v>
          </cell>
          <cell r="C141">
            <v>-516294</v>
          </cell>
          <cell r="D141">
            <v>-4.7374719113650272E-2</v>
          </cell>
          <cell r="E141">
            <v>-546629</v>
          </cell>
          <cell r="F141">
            <v>-7.9910363631340103E-2</v>
          </cell>
        </row>
        <row r="142">
          <cell r="A142">
            <v>82</v>
          </cell>
          <cell r="B142" t="str">
            <v>TAX (EXPENSE) BENEFIT</v>
          </cell>
          <cell r="C142">
            <v>-516294</v>
          </cell>
          <cell r="D142">
            <v>-4.7374719113650272E-2</v>
          </cell>
          <cell r="E142">
            <v>-546629</v>
          </cell>
          <cell r="F142">
            <v>-7.9910363631340103E-2</v>
          </cell>
        </row>
        <row r="143">
          <cell r="A143">
            <v>83</v>
          </cell>
          <cell r="B143" t="str">
            <v>PROFIT (LOSS) AFTER TAXATION</v>
          </cell>
          <cell r="C143">
            <v>2582876</v>
          </cell>
          <cell r="D143">
            <v>0.23700260898904224</v>
          </cell>
          <cell r="E143">
            <v>1503694</v>
          </cell>
          <cell r="F143">
            <v>0.21982136756422424</v>
          </cell>
        </row>
        <row r="144">
          <cell r="A144">
            <v>84</v>
          </cell>
          <cell r="B144" t="str">
            <v>NON-OPERATING INCOME (EXPENSE) - NET</v>
          </cell>
          <cell r="C144">
            <v>940913</v>
          </cell>
          <cell r="D144">
            <v>8.6337414506815924E-2</v>
          </cell>
          <cell r="E144">
            <v>0</v>
          </cell>
          <cell r="F144">
            <v>0</v>
          </cell>
        </row>
        <row r="145">
          <cell r="A145">
            <v>85</v>
          </cell>
          <cell r="B145" t="str">
            <v>STATUTORY RESERVE</v>
          </cell>
          <cell r="C145">
            <v>-462190</v>
          </cell>
          <cell r="D145">
            <v>-4.2410179911325757E-2</v>
          </cell>
          <cell r="E145">
            <v>-451108</v>
          </cell>
          <cell r="F145">
            <v>-6.5946381031753834E-2</v>
          </cell>
        </row>
        <row r="146">
          <cell r="A146">
            <v>86</v>
          </cell>
          <cell r="B146" t="str">
            <v>GRATUITY SCHEME</v>
          </cell>
          <cell r="C146">
            <v>-442521</v>
          </cell>
          <cell r="D146">
            <v>-4.0605368408100098E-2</v>
          </cell>
          <cell r="E146">
            <v>0</v>
          </cell>
          <cell r="F146">
            <v>0</v>
          </cell>
        </row>
        <row r="147">
          <cell r="A147">
            <v>87</v>
          </cell>
          <cell r="B147" t="str">
            <v>PROPOSED DIVIDEND</v>
          </cell>
          <cell r="C147">
            <v>-1495000</v>
          </cell>
          <cell r="D147">
            <v>-0.13717998867875117</v>
          </cell>
          <cell r="E147">
            <v>-600000</v>
          </cell>
          <cell r="F147">
            <v>-8.7712540276502091E-2</v>
          </cell>
        </row>
        <row r="148">
          <cell r="A148">
            <v>88</v>
          </cell>
          <cell r="B148" t="str">
            <v>SCRIP ISSUES</v>
          </cell>
          <cell r="C148">
            <v>-250000</v>
          </cell>
          <cell r="D148">
            <v>-2.2939797437918255E-2</v>
          </cell>
          <cell r="E148">
            <v>0</v>
          </cell>
          <cell r="F148">
            <v>0</v>
          </cell>
        </row>
        <row r="149">
          <cell r="A149">
            <v>89</v>
          </cell>
          <cell r="B149" t="str">
            <v>OTHER APPROPRIATIONS</v>
          </cell>
          <cell r="C149">
            <v>-265665</v>
          </cell>
          <cell r="D149">
            <v>-2.4377205145378212E-2</v>
          </cell>
          <cell r="E149">
            <v>-205032</v>
          </cell>
          <cell r="F149">
            <v>-2.9973129263286293E-2</v>
          </cell>
        </row>
        <row r="150">
          <cell r="A150">
            <v>89</v>
          </cell>
          <cell r="B150" t="str">
            <v>OTHER APPROPRIATIONS</v>
          </cell>
          <cell r="C150">
            <v>-265665</v>
          </cell>
          <cell r="D150">
            <v>-2.4377205145378212E-2</v>
          </cell>
          <cell r="E150">
            <v>-205032</v>
          </cell>
          <cell r="F150">
            <v>-2.9973129263286293E-2</v>
          </cell>
        </row>
        <row r="151">
          <cell r="A151">
            <v>90</v>
          </cell>
          <cell r="B151" t="str">
            <v>RETAINED PROFIT</v>
          </cell>
          <cell r="C151">
            <v>608413</v>
          </cell>
          <cell r="D151">
            <v>5.5827483914384718E-2</v>
          </cell>
          <cell r="E151">
            <v>247554</v>
          </cell>
          <cell r="F151">
            <v>3.6189316992682005E-2</v>
          </cell>
        </row>
        <row r="152">
          <cell r="A152">
            <v>91</v>
          </cell>
          <cell r="B152" t="str">
            <v>RETAINED PROFIT B/FWD</v>
          </cell>
          <cell r="C152">
            <v>682552</v>
          </cell>
          <cell r="D152">
            <v>0</v>
          </cell>
          <cell r="E152">
            <v>434998</v>
          </cell>
        </row>
        <row r="153">
          <cell r="E153">
            <v>434998</v>
          </cell>
        </row>
        <row r="154">
          <cell r="A154">
            <v>92</v>
          </cell>
          <cell r="B154" t="str">
            <v>RETAINED PROFIT C/FWD</v>
          </cell>
          <cell r="C154">
            <v>1290965</v>
          </cell>
          <cell r="D154">
            <v>0</v>
          </cell>
          <cell r="E154">
            <v>682552</v>
          </cell>
        </row>
        <row r="155">
          <cell r="E155">
            <v>682552</v>
          </cell>
        </row>
        <row r="156">
          <cell r="B156" t="str">
            <v>Proof</v>
          </cell>
          <cell r="C156">
            <v>0</v>
          </cell>
          <cell r="D156">
            <v>0</v>
          </cell>
          <cell r="E156">
            <v>0</v>
          </cell>
        </row>
        <row r="157">
          <cell r="E157">
            <v>0</v>
          </cell>
        </row>
        <row r="158">
          <cell r="A158">
            <v>93</v>
          </cell>
          <cell r="B158" t="str">
            <v>GROSS EARNINGS</v>
          </cell>
          <cell r="C158">
            <v>10898091</v>
          </cell>
          <cell r="D158">
            <v>1</v>
          </cell>
          <cell r="E158">
            <v>6840527</v>
          </cell>
          <cell r="F158">
            <v>1</v>
          </cell>
        </row>
        <row r="159">
          <cell r="A159">
            <v>93</v>
          </cell>
          <cell r="B159" t="str">
            <v>GROSS EARNINGS</v>
          </cell>
          <cell r="C159">
            <v>10898091</v>
          </cell>
          <cell r="D159">
            <v>1</v>
          </cell>
          <cell r="E159">
            <v>6840527</v>
          </cell>
          <cell r="F159">
            <v>1</v>
          </cell>
        </row>
        <row r="160">
          <cell r="A160">
            <v>94</v>
          </cell>
          <cell r="B160" t="str">
            <v>INTEREST EXPENSE ON INTERBANK TAKINGS</v>
          </cell>
          <cell r="C160">
            <v>438738</v>
          </cell>
          <cell r="D160">
            <v>0</v>
          </cell>
          <cell r="E160">
            <v>147374</v>
          </cell>
        </row>
        <row r="161">
          <cell r="E161">
            <v>147374</v>
          </cell>
        </row>
        <row r="162">
          <cell r="A162">
            <v>95</v>
          </cell>
          <cell r="B162" t="str">
            <v>NO OF =N=0.50 SHARES QUALIFYING FOR DIVIDEND</v>
          </cell>
          <cell r="C162">
            <v>1000000</v>
          </cell>
          <cell r="D162">
            <v>0</v>
          </cell>
          <cell r="E162">
            <v>750000</v>
          </cell>
        </row>
        <row r="163">
          <cell r="E163">
            <v>750000</v>
          </cell>
        </row>
        <row r="164">
          <cell r="A164">
            <v>96</v>
          </cell>
          <cell r="B164" t="str">
            <v>AUDITORS</v>
          </cell>
          <cell r="C164" t="str">
            <v>AA</v>
          </cell>
          <cell r="D164">
            <v>0</v>
          </cell>
          <cell r="E164" t="str">
            <v>AA</v>
          </cell>
        </row>
        <row r="165">
          <cell r="E165" t="str">
            <v>AA</v>
          </cell>
        </row>
        <row r="166">
          <cell r="A166">
            <v>97</v>
          </cell>
          <cell r="B166" t="str">
            <v>OPINION</v>
          </cell>
          <cell r="C166" t="str">
            <v>CLEAN</v>
          </cell>
          <cell r="D166">
            <v>0</v>
          </cell>
          <cell r="E166" t="str">
            <v>CLEAN</v>
          </cell>
        </row>
        <row r="169">
          <cell r="E169" t="str">
            <v>CLEAN</v>
          </cell>
        </row>
        <row r="170">
          <cell r="B170" t="str">
            <v>KEY RATIOS</v>
          </cell>
          <cell r="C170" t="str">
            <v>28-Feb-2002</v>
          </cell>
          <cell r="D170">
            <v>0</v>
          </cell>
          <cell r="E170" t="str">
            <v>28-Feb-2001</v>
          </cell>
        </row>
        <row r="172">
          <cell r="E172" t="str">
            <v>28-Feb-2001</v>
          </cell>
        </row>
        <row r="173">
          <cell r="B173" t="str">
            <v>PROFITABILITY RATIOS</v>
          </cell>
        </row>
        <row r="174">
          <cell r="A174">
            <v>98</v>
          </cell>
          <cell r="B174" t="str">
            <v>Net interest margin</v>
          </cell>
          <cell r="C174">
            <v>0.5014975826719934</v>
          </cell>
          <cell r="D174">
            <v>0</v>
          </cell>
          <cell r="E174">
            <v>0.52882015389059511</v>
          </cell>
        </row>
        <row r="175">
          <cell r="A175">
            <v>99</v>
          </cell>
          <cell r="B175" t="str">
            <v>Loan loss expense/Interest income</v>
          </cell>
          <cell r="C175">
            <v>3.3020518828242883E-2</v>
          </cell>
          <cell r="D175">
            <v>0</v>
          </cell>
          <cell r="E175">
            <v>5.3861161876542919E-2</v>
          </cell>
        </row>
        <row r="176">
          <cell r="A176">
            <v>100</v>
          </cell>
          <cell r="B176" t="str">
            <v>Operating expenses/Net earnings</v>
          </cell>
          <cell r="C176">
            <v>0.49450617560828414</v>
          </cell>
          <cell r="D176">
            <v>0</v>
          </cell>
          <cell r="E176">
            <v>0.48195975335062391</v>
          </cell>
        </row>
        <row r="177">
          <cell r="A177">
            <v>101</v>
          </cell>
          <cell r="B177" t="str">
            <v>Return on average assets (pre-tax)</v>
          </cell>
          <cell r="C177">
            <v>5.4970307906588307E-2</v>
          </cell>
          <cell r="D177">
            <v>0</v>
          </cell>
          <cell r="E177">
            <v>5.2433024358821481E-2</v>
          </cell>
        </row>
        <row r="178">
          <cell r="A178">
            <v>102</v>
          </cell>
          <cell r="B178" t="str">
            <v>Return on risk weighted assets (average)</v>
          </cell>
          <cell r="C178">
            <v>0.10663279579188067</v>
          </cell>
          <cell r="D178">
            <v>0</v>
          </cell>
          <cell r="E178">
            <v>0.10858014650894862</v>
          </cell>
        </row>
        <row r="179">
          <cell r="A179">
            <v>103</v>
          </cell>
          <cell r="B179" t="str">
            <v>Return on average equity (pre-tax)</v>
          </cell>
          <cell r="C179">
            <v>0.52126182509000485</v>
          </cell>
          <cell r="D179">
            <v>0</v>
          </cell>
          <cell r="E179">
            <v>0.58761962982356131</v>
          </cell>
        </row>
        <row r="180">
          <cell r="A180">
            <v>104</v>
          </cell>
          <cell r="B180" t="str">
            <v>Gross earnings/Total assets &amp; contingents (average)</v>
          </cell>
          <cell r="C180">
            <v>0.19330059914881045</v>
          </cell>
          <cell r="D180">
            <v>0</v>
          </cell>
          <cell r="E180">
            <v>0.17493317824468438</v>
          </cell>
        </row>
        <row r="181">
          <cell r="A181">
            <v>105</v>
          </cell>
          <cell r="B181" t="str">
            <v>Effective tax rate</v>
          </cell>
          <cell r="C181">
            <v>0.16659105502440977</v>
          </cell>
          <cell r="D181">
            <v>0</v>
          </cell>
          <cell r="E181">
            <v>0.266606285936411</v>
          </cell>
        </row>
        <row r="182">
          <cell r="A182">
            <v>106</v>
          </cell>
          <cell r="B182" t="str">
            <v>Statutory tax rate</v>
          </cell>
          <cell r="C182">
            <v>0.32</v>
          </cell>
          <cell r="D182">
            <v>0</v>
          </cell>
          <cell r="E182">
            <v>0.32</v>
          </cell>
        </row>
        <row r="183">
          <cell r="A183">
            <v>107</v>
          </cell>
          <cell r="B183" t="str">
            <v>Earnings per share of N 1.00</v>
          </cell>
          <cell r="C183">
            <v>2.5828760000000002</v>
          </cell>
          <cell r="D183">
            <v>0</v>
          </cell>
          <cell r="E183">
            <v>2.0049253333333334</v>
          </cell>
        </row>
        <row r="184">
          <cell r="A184">
            <v>108</v>
          </cell>
          <cell r="B184" t="str">
            <v>Dividend per share of N 1.00</v>
          </cell>
          <cell r="C184">
            <v>1.4950000000000001</v>
          </cell>
          <cell r="D184">
            <v>0</v>
          </cell>
          <cell r="E184">
            <v>0.8</v>
          </cell>
        </row>
        <row r="185">
          <cell r="A185">
            <v>109</v>
          </cell>
          <cell r="B185" t="str">
            <v>Market value per share of N 1.00</v>
          </cell>
          <cell r="C185">
            <v>4.93</v>
          </cell>
          <cell r="D185">
            <v>0</v>
          </cell>
          <cell r="E185">
            <v>4.93</v>
          </cell>
        </row>
        <row r="186">
          <cell r="A186">
            <v>110</v>
          </cell>
          <cell r="B186" t="str">
            <v>Earnings yield</v>
          </cell>
          <cell r="C186">
            <v>0.52390993914807304</v>
          </cell>
          <cell r="D186">
            <v>0</v>
          </cell>
          <cell r="E186">
            <v>0.39006329442282756</v>
          </cell>
        </row>
        <row r="187">
          <cell r="A187">
            <v>111</v>
          </cell>
          <cell r="B187" t="str">
            <v>Dividend yield</v>
          </cell>
          <cell r="C187">
            <v>0.60649087221095344</v>
          </cell>
          <cell r="D187">
            <v>0</v>
          </cell>
          <cell r="E187">
            <v>0.31128404669260706</v>
          </cell>
        </row>
        <row r="188">
          <cell r="A188">
            <v>112</v>
          </cell>
          <cell r="B188" t="str">
            <v>Increase in shareholder value</v>
          </cell>
          <cell r="C188">
            <v>0.49560513860716698</v>
          </cell>
          <cell r="D188">
            <v>0</v>
          </cell>
          <cell r="E188">
            <v>8.7548638132295853E-2</v>
          </cell>
        </row>
        <row r="189">
          <cell r="A189">
            <v>113</v>
          </cell>
          <cell r="B189" t="str">
            <v>Market capitalisation (N'000)</v>
          </cell>
          <cell r="C189">
            <v>4930000</v>
          </cell>
          <cell r="D189">
            <v>0</v>
          </cell>
          <cell r="E189">
            <v>3697500</v>
          </cell>
        </row>
        <row r="190">
          <cell r="E190">
            <v>3697500</v>
          </cell>
        </row>
        <row r="191">
          <cell r="B191" t="str">
            <v>GUARANTY TRUST BANK PLC</v>
          </cell>
        </row>
        <row r="192">
          <cell r="B192" t="str">
            <v>GUARANTY TRUST BANK PLC</v>
          </cell>
        </row>
        <row r="193">
          <cell r="B193" t="str">
            <v>KEY RATIOS</v>
          </cell>
          <cell r="C193" t="str">
            <v>28-Feb-2002</v>
          </cell>
          <cell r="D193">
            <v>0</v>
          </cell>
          <cell r="E193" t="str">
            <v>28-Feb-2001</v>
          </cell>
        </row>
        <row r="194">
          <cell r="E194" t="str">
            <v>28-Feb-2001</v>
          </cell>
        </row>
        <row r="195">
          <cell r="B195" t="str">
            <v>LIQUIDITY RATIOS</v>
          </cell>
        </row>
        <row r="196">
          <cell r="A196">
            <v>114</v>
          </cell>
          <cell r="B196" t="str">
            <v>Direct &amp; indirect loans/Total assets &amp; contingents</v>
          </cell>
          <cell r="C196">
            <v>0.40913765691442344</v>
          </cell>
          <cell r="D196">
            <v>0</v>
          </cell>
          <cell r="E196">
            <v>0.38523941448898302</v>
          </cell>
        </row>
        <row r="197">
          <cell r="A197">
            <v>115</v>
          </cell>
          <cell r="B197" t="str">
            <v>Total loans - net/Total lcy deposits</v>
          </cell>
          <cell r="C197">
            <v>0.38093719633129475</v>
          </cell>
          <cell r="D197">
            <v>0</v>
          </cell>
          <cell r="E197">
            <v>0.41571717307291595</v>
          </cell>
        </row>
        <row r="198">
          <cell r="A198">
            <v>116</v>
          </cell>
          <cell r="B198" t="str">
            <v>Inter-bank takings/Total loans - net</v>
          </cell>
          <cell r="C198">
            <v>7.8508620926985836E-2</v>
          </cell>
          <cell r="D198">
            <v>0</v>
          </cell>
          <cell r="E198">
            <v>0.21595837803328968</v>
          </cell>
        </row>
        <row r="199">
          <cell r="A199">
            <v>117</v>
          </cell>
          <cell r="B199" t="str">
            <v>Net inter-bank placements (takings)</v>
          </cell>
          <cell r="C199">
            <v>-826427</v>
          </cell>
          <cell r="D199">
            <v>0</v>
          </cell>
          <cell r="E199">
            <v>-1783911</v>
          </cell>
        </row>
        <row r="200">
          <cell r="A200">
            <v>118</v>
          </cell>
          <cell r="B200" t="str">
            <v>Liquid assets/Net inter-bank takings</v>
          </cell>
          <cell r="C200">
            <v>19.838601594575202</v>
          </cell>
          <cell r="D200">
            <v>0</v>
          </cell>
          <cell r="E200">
            <v>5.7659322690425698</v>
          </cell>
        </row>
        <row r="201">
          <cell r="A201">
            <v>119</v>
          </cell>
          <cell r="B201" t="str">
            <v>Liquid assets/Total lcy deposits</v>
          </cell>
          <cell r="C201">
            <v>0.52117097698311698</v>
          </cell>
          <cell r="D201">
            <v>0</v>
          </cell>
          <cell r="E201">
            <v>0.39517144316609426</v>
          </cell>
        </row>
        <row r="202">
          <cell r="A202">
            <v>120</v>
          </cell>
          <cell r="B202" t="str">
            <v>Demand deposits/Total lcy deposits</v>
          </cell>
          <cell r="C202">
            <v>0.59631390378494042</v>
          </cell>
          <cell r="D202">
            <v>0</v>
          </cell>
          <cell r="E202">
            <v>0.61468484915518873</v>
          </cell>
        </row>
        <row r="203">
          <cell r="A203">
            <v>121</v>
          </cell>
          <cell r="B203" t="str">
            <v>Savings deposits/Total lcy deposits</v>
          </cell>
          <cell r="C203">
            <v>2.6232704888859367E-2</v>
          </cell>
          <cell r="D203">
            <v>0</v>
          </cell>
          <cell r="E203">
            <v>2.1476894295747548E-2</v>
          </cell>
        </row>
        <row r="204">
          <cell r="A204">
            <v>122</v>
          </cell>
          <cell r="B204" t="str">
            <v>Time deposits/Total lcy deposits</v>
          </cell>
          <cell r="C204">
            <v>0.32964095987727376</v>
          </cell>
          <cell r="D204">
            <v>0</v>
          </cell>
          <cell r="E204">
            <v>0.25509627083341102</v>
          </cell>
        </row>
        <row r="205">
          <cell r="A205">
            <v>123</v>
          </cell>
          <cell r="B205" t="str">
            <v>Inter-bank borrowings/Total lcy deposits</v>
          </cell>
          <cell r="C205">
            <v>4.7812431448926412E-2</v>
          </cell>
          <cell r="D205">
            <v>0</v>
          </cell>
          <cell r="E205">
            <v>0.10874198571565276</v>
          </cell>
        </row>
        <row r="206">
          <cell r="A206">
            <v>124</v>
          </cell>
          <cell r="B206" t="str">
            <v>Interest expense - banks/Interest expense</v>
          </cell>
          <cell r="C206">
            <v>9.8130558926691841E-2</v>
          </cell>
          <cell r="D206">
            <v>0</v>
          </cell>
          <cell r="E206">
            <v>5.6967958181079512E-2</v>
          </cell>
        </row>
        <row r="207">
          <cell r="E207">
            <v>5.6967958181079512E-2</v>
          </cell>
        </row>
        <row r="208">
          <cell r="B208" t="str">
            <v>MATURITY PROFILE OF  LOANS</v>
          </cell>
        </row>
        <row r="209">
          <cell r="A209">
            <v>125</v>
          </cell>
          <cell r="B209" t="str">
            <v>Within 30 days</v>
          </cell>
          <cell r="C209">
            <v>12552209</v>
          </cell>
          <cell r="D209">
            <v>0.68903918949436938</v>
          </cell>
          <cell r="E209">
            <v>9210003</v>
          </cell>
          <cell r="F209">
            <v>0.72707873202247109</v>
          </cell>
        </row>
        <row r="210">
          <cell r="A210">
            <v>126</v>
          </cell>
          <cell r="B210" t="str">
            <v>Over 30 days but not exceeding 90 days</v>
          </cell>
          <cell r="C210">
            <v>1139058</v>
          </cell>
          <cell r="D210">
            <v>6.252728910959636E-2</v>
          </cell>
          <cell r="E210">
            <v>889119</v>
          </cell>
          <cell r="F210">
            <v>7.0191021125301206E-2</v>
          </cell>
        </row>
        <row r="211">
          <cell r="A211">
            <v>127</v>
          </cell>
          <cell r="B211" t="str">
            <v>Over 90 days but not exceeding 180 days</v>
          </cell>
          <cell r="C211">
            <v>33988</v>
          </cell>
          <cell r="D211">
            <v>1.8657324756570439E-3</v>
          </cell>
          <cell r="E211">
            <v>51237</v>
          </cell>
          <cell r="F211">
            <v>4.0448774004346521E-3</v>
          </cell>
        </row>
        <row r="212">
          <cell r="A212">
            <v>128</v>
          </cell>
          <cell r="B212" t="str">
            <v>Over 180 days but not exceeding 360 days</v>
          </cell>
          <cell r="C212">
            <v>379765</v>
          </cell>
          <cell r="D212">
            <v>2.0846766318050408E-2</v>
          </cell>
          <cell r="E212">
            <v>702003</v>
          </cell>
          <cell r="F212">
            <v>5.5419249170273965E-2</v>
          </cell>
        </row>
        <row r="213">
          <cell r="A213">
            <v>129</v>
          </cell>
          <cell r="B213" t="str">
            <v>Over 360 days</v>
          </cell>
          <cell r="C213">
            <v>4111954</v>
          </cell>
          <cell r="D213">
            <v>0.22572102260232682</v>
          </cell>
          <cell r="E213">
            <v>1814771</v>
          </cell>
          <cell r="F213">
            <v>0.14326612028151911</v>
          </cell>
        </row>
        <row r="214">
          <cell r="D214">
            <v>0</v>
          </cell>
          <cell r="E214">
            <v>0</v>
          </cell>
          <cell r="F214">
            <v>0</v>
          </cell>
        </row>
        <row r="215">
          <cell r="A215">
            <v>130</v>
          </cell>
          <cell r="B215" t="str">
            <v>TOTAL LOANS</v>
          </cell>
          <cell r="C215">
            <v>18216974</v>
          </cell>
          <cell r="D215">
            <v>1</v>
          </cell>
          <cell r="E215">
            <v>12667133</v>
          </cell>
          <cell r="F215">
            <v>1</v>
          </cell>
        </row>
        <row r="216">
          <cell r="C216">
            <v>0</v>
          </cell>
          <cell r="D216">
            <v>0</v>
          </cell>
          <cell r="E216">
            <v>0</v>
          </cell>
        </row>
        <row r="217">
          <cell r="E217">
            <v>0</v>
          </cell>
        </row>
        <row r="218">
          <cell r="B218" t="str">
            <v>MATURITY PROFILE OF DEPOSIT LIABILITIES</v>
          </cell>
        </row>
        <row r="219">
          <cell r="A219">
            <v>131</v>
          </cell>
          <cell r="B219" t="str">
            <v>Within 30 days</v>
          </cell>
          <cell r="C219">
            <v>23967565</v>
          </cell>
          <cell r="D219">
            <v>0.76396503904012525</v>
          </cell>
          <cell r="E219">
            <v>22417674</v>
          </cell>
          <cell r="F219">
            <v>0.92866376605187051</v>
          </cell>
        </row>
        <row r="220">
          <cell r="A220">
            <v>132</v>
          </cell>
          <cell r="B220" t="str">
            <v>Over 30 days but not exceeding 90 days</v>
          </cell>
          <cell r="C220">
            <v>7158256</v>
          </cell>
          <cell r="D220">
            <v>0.22816908286257745</v>
          </cell>
          <cell r="E220">
            <v>1677442</v>
          </cell>
          <cell r="F220">
            <v>6.9488904382032757E-2</v>
          </cell>
        </row>
        <row r="221">
          <cell r="A221">
            <v>133</v>
          </cell>
          <cell r="B221" t="str">
            <v>Over 90 days but not exceeding 180 days</v>
          </cell>
          <cell r="C221">
            <v>233888</v>
          </cell>
          <cell r="D221">
            <v>7.4551693111510001E-3</v>
          </cell>
          <cell r="E221">
            <v>40899</v>
          </cell>
          <cell r="F221">
            <v>1.6942622757274218E-3</v>
          </cell>
        </row>
        <row r="222">
          <cell r="A222">
            <v>134</v>
          </cell>
          <cell r="B222" t="str">
            <v>Over 180 days but not exceeding 360 days</v>
          </cell>
          <cell r="C222">
            <v>12885</v>
          </cell>
          <cell r="D222">
            <v>4.1070878614627788E-4</v>
          </cell>
          <cell r="E222">
            <v>3695</v>
          </cell>
          <cell r="F222">
            <v>1.5306729036927122E-4</v>
          </cell>
        </row>
        <row r="223">
          <cell r="A223">
            <v>135</v>
          </cell>
          <cell r="B223" t="str">
            <v>Over 360 days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</row>
        <row r="225">
          <cell r="A225">
            <v>136</v>
          </cell>
          <cell r="B225" t="str">
            <v>TOTAL DEPOSIT LIABILITIES - LCY</v>
          </cell>
          <cell r="C225">
            <v>31372594</v>
          </cell>
          <cell r="D225">
            <v>1</v>
          </cell>
          <cell r="E225">
            <v>24139710</v>
          </cell>
          <cell r="F225">
            <v>1</v>
          </cell>
        </row>
        <row r="226">
          <cell r="C226">
            <v>0</v>
          </cell>
          <cell r="D226">
            <v>0</v>
          </cell>
          <cell r="E226">
            <v>0</v>
          </cell>
        </row>
        <row r="227">
          <cell r="E227">
            <v>0</v>
          </cell>
        </row>
        <row r="228">
          <cell r="A228">
            <v>137</v>
          </cell>
          <cell r="B228" t="str">
            <v>NET FOREIGN CURRENCY ASSETS (LIABILITIES)</v>
          </cell>
          <cell r="C228">
            <v>3729129</v>
          </cell>
          <cell r="D228">
            <v>0</v>
          </cell>
          <cell r="E228">
            <v>4784319</v>
          </cell>
        </row>
        <row r="230">
          <cell r="E230">
            <v>4784319</v>
          </cell>
        </row>
        <row r="231">
          <cell r="B231" t="str">
            <v>ASSET QUALITY RATIOS</v>
          </cell>
        </row>
        <row r="232">
          <cell r="A232">
            <v>138</v>
          </cell>
          <cell r="B232" t="str">
            <v>PERFORMING LOANS</v>
          </cell>
          <cell r="C232">
            <v>17830518</v>
          </cell>
          <cell r="D232">
            <v>0.97878593887217491</v>
          </cell>
          <cell r="E232">
            <v>12220197</v>
          </cell>
          <cell r="F232">
            <v>0.9647168779233628</v>
          </cell>
        </row>
        <row r="233">
          <cell r="B233" t="str">
            <v>NON-PERFORMING LOANS</v>
          </cell>
        </row>
        <row r="234">
          <cell r="A234">
            <v>139</v>
          </cell>
          <cell r="B234" t="str">
            <v>Sub-standard loans</v>
          </cell>
          <cell r="C234">
            <v>125148</v>
          </cell>
          <cell r="D234">
            <v>6.8698566512747942E-3</v>
          </cell>
          <cell r="E234">
            <v>40571</v>
          </cell>
          <cell r="F234">
            <v>3.202855768546837E-3</v>
          </cell>
        </row>
        <row r="235">
          <cell r="A235">
            <v>140</v>
          </cell>
          <cell r="B235" t="str">
            <v>Doubtful loans</v>
          </cell>
          <cell r="C235">
            <v>94040</v>
          </cell>
          <cell r="D235">
            <v>5.1622184891958458E-3</v>
          </cell>
          <cell r="E235">
            <v>114524</v>
          </cell>
          <cell r="F235">
            <v>9.0410355681905287E-3</v>
          </cell>
        </row>
        <row r="236">
          <cell r="A236">
            <v>141</v>
          </cell>
          <cell r="B236" t="str">
            <v>Lost loans</v>
          </cell>
          <cell r="C236">
            <v>167268</v>
          </cell>
          <cell r="D236">
            <v>9.181985987354431E-3</v>
          </cell>
          <cell r="E236">
            <v>291841</v>
          </cell>
          <cell r="F236">
            <v>2.3039230739899864E-2</v>
          </cell>
        </row>
        <row r="237">
          <cell r="A237">
            <v>141</v>
          </cell>
          <cell r="B237" t="str">
            <v>Lost loans</v>
          </cell>
          <cell r="C237">
            <v>167268</v>
          </cell>
          <cell r="D237">
            <v>9.181985987354431E-3</v>
          </cell>
          <cell r="E237">
            <v>291841</v>
          </cell>
          <cell r="F237">
            <v>2.3039230739899864E-2</v>
          </cell>
        </row>
        <row r="238">
          <cell r="A238">
            <v>142</v>
          </cell>
          <cell r="B238" t="str">
            <v>TOTAL NON-PERFORMING LOANS</v>
          </cell>
          <cell r="C238">
            <v>386456</v>
          </cell>
          <cell r="D238">
            <v>2.1214061127825073E-2</v>
          </cell>
          <cell r="E238">
            <v>446936</v>
          </cell>
          <cell r="F238">
            <v>3.5283122076637231E-2</v>
          </cell>
        </row>
        <row r="239">
          <cell r="C239">
            <v>0</v>
          </cell>
          <cell r="D239">
            <v>0</v>
          </cell>
          <cell r="E239">
            <v>0</v>
          </cell>
        </row>
        <row r="240">
          <cell r="A240">
            <v>143</v>
          </cell>
          <cell r="B240" t="str">
            <v>TOTAL LOANS</v>
          </cell>
          <cell r="C240">
            <v>18216974</v>
          </cell>
          <cell r="D240">
            <v>1</v>
          </cell>
          <cell r="E240">
            <v>12667133</v>
          </cell>
          <cell r="F240">
            <v>1</v>
          </cell>
        </row>
        <row r="241">
          <cell r="A241">
            <v>144</v>
          </cell>
          <cell r="B241" t="str">
            <v>Non-performing loans/Total loans - Gross</v>
          </cell>
          <cell r="C241">
            <v>2.1214061127825073E-2</v>
          </cell>
          <cell r="D241">
            <v>0</v>
          </cell>
          <cell r="E241">
            <v>3.5283122076637231E-2</v>
          </cell>
        </row>
        <row r="242">
          <cell r="A242">
            <v>145</v>
          </cell>
          <cell r="B242" t="str">
            <v>Loan loss provision/Total loans - Gross</v>
          </cell>
          <cell r="C242">
            <v>3.7779600497865343E-2</v>
          </cell>
          <cell r="D242">
            <v>0</v>
          </cell>
          <cell r="E242">
            <v>4.9162032166236824E-2</v>
          </cell>
        </row>
        <row r="243">
          <cell r="A243">
            <v>146</v>
          </cell>
          <cell r="B243" t="str">
            <v>Loan loss provision/Non-performing loans</v>
          </cell>
          <cell r="C243">
            <v>1.780875442482456</v>
          </cell>
          <cell r="D243">
            <v>0</v>
          </cell>
          <cell r="E243">
            <v>1.3933583331841695</v>
          </cell>
        </row>
        <row r="245">
          <cell r="E245">
            <v>1.3933583331841695</v>
          </cell>
        </row>
        <row r="246">
          <cell r="B246" t="str">
            <v>CAPITAL ADEQUACY RATIOS</v>
          </cell>
        </row>
        <row r="247">
          <cell r="A247">
            <v>147</v>
          </cell>
          <cell r="B247" t="str">
            <v>Tier 1 capital</v>
          </cell>
          <cell r="C247">
            <v>7949982</v>
          </cell>
          <cell r="D247">
            <v>0</v>
          </cell>
          <cell r="E247">
            <v>3941048</v>
          </cell>
        </row>
        <row r="248">
          <cell r="A248">
            <v>148</v>
          </cell>
          <cell r="B248" t="str">
            <v>Tier 2 capital</v>
          </cell>
          <cell r="C248">
            <v>1253037</v>
          </cell>
          <cell r="D248">
            <v>0</v>
          </cell>
          <cell r="E248">
            <v>-480619</v>
          </cell>
        </row>
        <row r="249">
          <cell r="A249">
            <v>149</v>
          </cell>
          <cell r="B249" t="str">
            <v>Adjusted capital</v>
          </cell>
          <cell r="C249">
            <v>9203019</v>
          </cell>
          <cell r="D249">
            <v>0</v>
          </cell>
          <cell r="E249">
            <v>3460429</v>
          </cell>
        </row>
        <row r="250">
          <cell r="A250">
            <v>150</v>
          </cell>
          <cell r="B250" t="str">
            <v>Risk-weighted assets</v>
          </cell>
          <cell r="C250">
            <v>35510329.399999999</v>
          </cell>
          <cell r="D250">
            <v>0</v>
          </cell>
          <cell r="E250">
            <v>22617566</v>
          </cell>
        </row>
        <row r="251">
          <cell r="A251">
            <v>151</v>
          </cell>
          <cell r="B251" t="str">
            <v>Risk-weighted assets/Total assets &amp; contingents</v>
          </cell>
          <cell r="C251">
            <v>0.52194013888652691</v>
          </cell>
          <cell r="D251">
            <v>0</v>
          </cell>
          <cell r="E251">
            <v>0.50572886782288307</v>
          </cell>
        </row>
        <row r="252">
          <cell r="A252">
            <v>152</v>
          </cell>
          <cell r="B252" t="str">
            <v>Adjusted capital/risk weighted assets</v>
          </cell>
          <cell r="C252">
            <v>0.25916456297361185</v>
          </cell>
          <cell r="D252">
            <v>0</v>
          </cell>
          <cell r="E252">
            <v>0.15299740918187218</v>
          </cell>
        </row>
        <row r="253">
          <cell r="A253">
            <v>153</v>
          </cell>
          <cell r="B253" t="str">
            <v>Tier 1 capital/Adjusted capital</v>
          </cell>
          <cell r="C253">
            <v>0.86384500564434341</v>
          </cell>
          <cell r="D253">
            <v>0</v>
          </cell>
          <cell r="E253">
            <v>1.1388900046786106</v>
          </cell>
        </row>
        <row r="254">
          <cell r="A254">
            <v>154</v>
          </cell>
          <cell r="B254" t="str">
            <v>Adjusted capital/Total loans - net</v>
          </cell>
          <cell r="C254">
            <v>0.48167755336989881</v>
          </cell>
          <cell r="D254">
            <v>0</v>
          </cell>
          <cell r="E254">
            <v>0.28468900348166043</v>
          </cell>
        </row>
        <row r="255">
          <cell r="E255">
            <v>0.28468900348166043</v>
          </cell>
        </row>
        <row r="256">
          <cell r="B256" t="str">
            <v>EARNINGS BREAKDOWN</v>
          </cell>
        </row>
        <row r="257">
          <cell r="A257">
            <v>155</v>
          </cell>
          <cell r="B257" t="str">
            <v>Net revenue from funds</v>
          </cell>
          <cell r="C257">
            <v>0.68531856678587011</v>
          </cell>
          <cell r="D257">
            <v>0</v>
          </cell>
          <cell r="E257">
            <v>0.65887168395932638</v>
          </cell>
        </row>
        <row r="258">
          <cell r="A258">
            <v>156</v>
          </cell>
          <cell r="B258" t="str">
            <v>Foreign exchange</v>
          </cell>
          <cell r="C258">
            <v>0</v>
          </cell>
          <cell r="D258">
            <v>0</v>
          </cell>
          <cell r="E258">
            <v>0</v>
          </cell>
        </row>
        <row r="259">
          <cell r="A259">
            <v>157</v>
          </cell>
          <cell r="B259" t="str">
            <v xml:space="preserve">Commissions </v>
          </cell>
          <cell r="C259">
            <v>0.25518013040340237</v>
          </cell>
          <cell r="D259">
            <v>0</v>
          </cell>
          <cell r="E259">
            <v>0.30533181567241768</v>
          </cell>
        </row>
        <row r="260">
          <cell r="A260">
            <v>158</v>
          </cell>
          <cell r="B260" t="str">
            <v>Fees &amp; other income</v>
          </cell>
          <cell r="C260">
            <v>5.9501302810727491E-2</v>
          </cell>
          <cell r="D260">
            <v>0</v>
          </cell>
          <cell r="E260">
            <v>3.5796500368255955E-2</v>
          </cell>
        </row>
        <row r="261">
          <cell r="E261">
            <v>3.5796500368255955E-2</v>
          </cell>
        </row>
        <row r="262">
          <cell r="B262" t="str">
            <v>GUARANTY TRUST BANK PLC</v>
          </cell>
        </row>
        <row r="263">
          <cell r="B263" t="str">
            <v>GUARANTY TRUST BANK PLC</v>
          </cell>
        </row>
        <row r="264">
          <cell r="B264" t="str">
            <v>KEY RATIOS</v>
          </cell>
          <cell r="C264" t="str">
            <v>28-Feb-2002</v>
          </cell>
          <cell r="D264">
            <v>0</v>
          </cell>
          <cell r="E264" t="str">
            <v>28-Feb-2001</v>
          </cell>
        </row>
        <row r="265">
          <cell r="E265" t="str">
            <v>28-Feb-2001</v>
          </cell>
        </row>
        <row r="266">
          <cell r="B266" t="str">
            <v>STAFF INFORMATION</v>
          </cell>
        </row>
        <row r="267">
          <cell r="A267">
            <v>159</v>
          </cell>
          <cell r="B267" t="str">
            <v>Average number of employees</v>
          </cell>
          <cell r="C267">
            <v>457</v>
          </cell>
          <cell r="D267">
            <v>0</v>
          </cell>
          <cell r="E267">
            <v>316</v>
          </cell>
        </row>
        <row r="268">
          <cell r="A268">
            <v>160</v>
          </cell>
          <cell r="B268" t="str">
            <v>Staff cost per employee (N'000)</v>
          </cell>
          <cell r="C268">
            <v>1784.6630196936542</v>
          </cell>
          <cell r="D268">
            <v>0</v>
          </cell>
          <cell r="E268">
            <v>1859.5189873417721</v>
          </cell>
        </row>
        <row r="269">
          <cell r="A269">
            <v>161</v>
          </cell>
          <cell r="B269" t="str">
            <v>Net earnings per staff (N'000)</v>
          </cell>
          <cell r="C269">
            <v>13415.700218818381</v>
          </cell>
          <cell r="D269">
            <v>0</v>
          </cell>
          <cell r="E269">
            <v>12524.825949367088</v>
          </cell>
        </row>
        <row r="270">
          <cell r="A270">
            <v>162</v>
          </cell>
          <cell r="B270" t="str">
            <v>Staff cost/Net earnings</v>
          </cell>
          <cell r="C270">
            <v>0.13302794416874966</v>
          </cell>
          <cell r="D270">
            <v>0</v>
          </cell>
          <cell r="E270">
            <v>0.14846665293865727</v>
          </cell>
        </row>
        <row r="271">
          <cell r="A271">
            <v>163</v>
          </cell>
          <cell r="B271" t="str">
            <v>Staff costs/Operating expenses</v>
          </cell>
          <cell r="C271">
            <v>0.2690116943536936</v>
          </cell>
          <cell r="D271">
            <v>0</v>
          </cell>
          <cell r="E271">
            <v>0.30804782330164476</v>
          </cell>
        </row>
        <row r="272">
          <cell r="E272">
            <v>0.30804782330164476</v>
          </cell>
        </row>
        <row r="273">
          <cell r="B273" t="str">
            <v>UNUSUAL ITEMS (=N='000)</v>
          </cell>
        </row>
        <row r="274">
          <cell r="A274">
            <v>164</v>
          </cell>
          <cell r="B274" t="str">
            <v>Unamortised Prudential Guidelines losses</v>
          </cell>
          <cell r="C274" t="str">
            <v>NONE</v>
          </cell>
          <cell r="D274">
            <v>0</v>
          </cell>
          <cell r="E274" t="str">
            <v>NONE</v>
          </cell>
        </row>
        <row r="275">
          <cell r="A275">
            <v>165</v>
          </cell>
          <cell r="B275" t="str">
            <v>Unreconciled inter-branch items DR/(CR.)</v>
          </cell>
          <cell r="C275" t="str">
            <v>NONE</v>
          </cell>
          <cell r="D275">
            <v>0</v>
          </cell>
          <cell r="E275" t="str">
            <v>NONE</v>
          </cell>
        </row>
        <row r="276">
          <cell r="A276">
            <v>166</v>
          </cell>
          <cell r="B276" t="str">
            <v>Unamortised pre-SFEM losses</v>
          </cell>
          <cell r="C276" t="str">
            <v>NONE</v>
          </cell>
          <cell r="D276">
            <v>0</v>
          </cell>
          <cell r="E276" t="str">
            <v>NONE</v>
          </cell>
        </row>
        <row r="277">
          <cell r="A277">
            <v>167</v>
          </cell>
          <cell r="B277" t="str">
            <v>Other unamortised losses</v>
          </cell>
          <cell r="C277" t="str">
            <v>NONE</v>
          </cell>
          <cell r="D277">
            <v>0</v>
          </cell>
          <cell r="E277" t="str">
            <v>NONE</v>
          </cell>
        </row>
        <row r="278">
          <cell r="E278" t="str">
            <v>NONE</v>
          </cell>
        </row>
        <row r="279">
          <cell r="B279" t="str">
            <v>OTHER KEY INFORMATION</v>
          </cell>
        </row>
        <row r="280">
          <cell r="A280">
            <v>168</v>
          </cell>
          <cell r="B280" t="str">
            <v>Type of bank</v>
          </cell>
          <cell r="C280" t="str">
            <v>COMMERCIAL</v>
          </cell>
          <cell r="D280">
            <v>0</v>
          </cell>
          <cell r="E280" t="str">
            <v>COMMERCIAL</v>
          </cell>
        </row>
        <row r="281">
          <cell r="A281">
            <v>169</v>
          </cell>
          <cell r="B281" t="str">
            <v>Capital unimpaired by losses (N'000)</v>
          </cell>
          <cell r="C281">
            <v>7949982</v>
          </cell>
          <cell r="D281">
            <v>0</v>
          </cell>
          <cell r="E281">
            <v>3941048</v>
          </cell>
        </row>
        <row r="282">
          <cell r="A282">
            <v>170</v>
          </cell>
          <cell r="B282" t="str">
            <v>Additional capital needed (N'000)</v>
          </cell>
          <cell r="C282">
            <v>0</v>
          </cell>
          <cell r="D282">
            <v>0</v>
          </cell>
          <cell r="E282">
            <v>0</v>
          </cell>
        </row>
        <row r="283">
          <cell r="A283">
            <v>171</v>
          </cell>
          <cell r="B283" t="str">
            <v>Legal lending limit (N'000)</v>
          </cell>
          <cell r="C283">
            <v>2782493.6999999997</v>
          </cell>
          <cell r="D283">
            <v>0</v>
          </cell>
          <cell r="E283">
            <v>1379366.7999999998</v>
          </cell>
        </row>
        <row r="284">
          <cell r="A284">
            <v>172</v>
          </cell>
          <cell r="B284" t="str">
            <v>Year operations started</v>
          </cell>
          <cell r="C284">
            <v>33154</v>
          </cell>
          <cell r="D284">
            <v>0</v>
          </cell>
          <cell r="E284">
            <v>33154</v>
          </cell>
        </row>
        <row r="285">
          <cell r="A285">
            <v>173</v>
          </cell>
          <cell r="B285" t="str">
            <v>Age (in years)</v>
          </cell>
          <cell r="C285">
            <v>12</v>
          </cell>
          <cell r="D285">
            <v>0</v>
          </cell>
          <cell r="E285">
            <v>11</v>
          </cell>
        </row>
        <row r="286">
          <cell r="A286">
            <v>174</v>
          </cell>
          <cell r="B286" t="str">
            <v>Number of offices</v>
          </cell>
          <cell r="C286">
            <v>27</v>
          </cell>
          <cell r="D286">
            <v>0</v>
          </cell>
          <cell r="E286">
            <v>22</v>
          </cell>
        </row>
        <row r="287">
          <cell r="A287">
            <v>175</v>
          </cell>
          <cell r="B287" t="str">
            <v>Government stake in equity</v>
          </cell>
          <cell r="C287" t="str">
            <v>NIL</v>
          </cell>
          <cell r="D287">
            <v>0</v>
          </cell>
          <cell r="E287" t="str">
            <v>NIL</v>
          </cell>
        </row>
        <row r="288">
          <cell r="A288">
            <v>176</v>
          </cell>
          <cell r="B288" t="str">
            <v>Correspondent bank</v>
          </cell>
          <cell r="C288" t="str">
            <v>ANZ LONDON</v>
          </cell>
          <cell r="D288">
            <v>0</v>
          </cell>
          <cell r="E288" t="str">
            <v>ANZ LONDON</v>
          </cell>
        </row>
        <row r="289">
          <cell r="C289" t="str">
            <v>SCB LONDON</v>
          </cell>
          <cell r="D289">
            <v>0</v>
          </cell>
          <cell r="E289" t="str">
            <v>SBC ZURICH</v>
          </cell>
        </row>
        <row r="290">
          <cell r="A290">
            <v>177</v>
          </cell>
          <cell r="B290" t="str">
            <v>Average staff per branch</v>
          </cell>
          <cell r="C290">
            <v>16.925925925925927</v>
          </cell>
          <cell r="D290">
            <v>0</v>
          </cell>
          <cell r="E290">
            <v>14.363636363636363</v>
          </cell>
        </row>
        <row r="291">
          <cell r="E291">
            <v>14.363636363636363</v>
          </cell>
        </row>
        <row r="292">
          <cell r="B292" t="str">
            <v>CAPITAL ADEQUACY STRESS TEST</v>
          </cell>
        </row>
        <row r="293">
          <cell r="A293">
            <v>178</v>
          </cell>
          <cell r="B293" t="str">
            <v>Total shareholders' equity (N'000)</v>
          </cell>
          <cell r="C293">
            <v>9203019</v>
          </cell>
          <cell r="D293">
            <v>0</v>
          </cell>
          <cell r="E293">
            <v>3460429</v>
          </cell>
        </row>
        <row r="294">
          <cell r="A294">
            <v>179</v>
          </cell>
          <cell r="B294" t="str">
            <v>Cumulative loan loss provision (actual reserves)</v>
          </cell>
          <cell r="C294">
            <v>688230</v>
          </cell>
          <cell r="D294">
            <v>0</v>
          </cell>
          <cell r="E294">
            <v>622742</v>
          </cell>
        </row>
        <row r="295">
          <cell r="A295">
            <v>180</v>
          </cell>
          <cell r="B295" t="str">
            <v>Equity before required provision (line 178 + line 179)</v>
          </cell>
          <cell r="C295">
            <v>9891249</v>
          </cell>
          <cell r="D295">
            <v>0</v>
          </cell>
          <cell r="E295">
            <v>4083171</v>
          </cell>
        </row>
        <row r="296">
          <cell r="A296">
            <v>181</v>
          </cell>
          <cell r="B296" t="str">
            <v>Required reserves*</v>
          </cell>
          <cell r="C296">
            <v>1943213.55</v>
          </cell>
          <cell r="D296">
            <v>0</v>
          </cell>
          <cell r="E296">
            <v>1471003.27</v>
          </cell>
        </row>
        <row r="297">
          <cell r="A297">
            <v>182</v>
          </cell>
          <cell r="B297" t="str">
            <v>Equity after required reserves (line 180 - line 181)</v>
          </cell>
          <cell r="C297">
            <v>7948035.4500000002</v>
          </cell>
          <cell r="D297">
            <v>0</v>
          </cell>
          <cell r="E297">
            <v>2612167.73</v>
          </cell>
        </row>
        <row r="298">
          <cell r="A298">
            <v>183</v>
          </cell>
          <cell r="B298" t="str">
            <v>Equity after required reserves/risk weighted assets</v>
          </cell>
          <cell r="C298">
            <v>0.22382319692027414</v>
          </cell>
          <cell r="D298">
            <v>0</v>
          </cell>
          <cell r="E298">
            <v>0.11549287531646862</v>
          </cell>
        </row>
        <row r="299">
          <cell r="E299">
            <v>0.11549287531646862</v>
          </cell>
        </row>
        <row r="300">
          <cell r="A300">
            <v>184</v>
          </cell>
          <cell r="B300" t="str">
            <v>WEIGHTED AVERAGE COST OF FUND (Estimate)</v>
          </cell>
          <cell r="C300">
            <v>0.16108003731929413</v>
          </cell>
          <cell r="D300">
            <v>0</v>
          </cell>
          <cell r="E300">
            <v>0.13064995595993145</v>
          </cell>
        </row>
        <row r="302">
          <cell r="E302">
            <v>0.13064995595993145</v>
          </cell>
        </row>
        <row r="303">
          <cell r="C303" t="str">
            <v>2001/02</v>
          </cell>
          <cell r="D303">
            <v>0</v>
          </cell>
          <cell r="E303" t="str">
            <v>2000</v>
          </cell>
        </row>
        <row r="304">
          <cell r="C304" t="str">
            <v>Estimate</v>
          </cell>
          <cell r="D304">
            <v>0</v>
          </cell>
          <cell r="E304" t="str">
            <v>Actual</v>
          </cell>
        </row>
        <row r="305">
          <cell r="B305" t="str">
            <v>MARKET SHARE OF INDUSTRY TOTAL</v>
          </cell>
        </row>
        <row r="306">
          <cell r="A306">
            <v>185</v>
          </cell>
          <cell r="B306" t="str">
            <v>Lcy deposits (excluding interbank takings)</v>
          </cell>
          <cell r="C306">
            <v>2.3708407936507938E-2</v>
          </cell>
          <cell r="D306">
            <v>0</v>
          </cell>
          <cell r="E306">
            <v>2.0171840577245807E-2</v>
          </cell>
        </row>
        <row r="307">
          <cell r="A307">
            <v>186</v>
          </cell>
          <cell r="B307" t="str">
            <v>Total assets &amp; contingents</v>
          </cell>
          <cell r="C307">
            <v>2.5654318627450979E-2</v>
          </cell>
          <cell r="D307">
            <v>0</v>
          </cell>
          <cell r="E307">
            <v>2.3027173997185645E-2</v>
          </cell>
        </row>
        <row r="308">
          <cell r="A308">
            <v>187</v>
          </cell>
          <cell r="B308" t="str">
            <v>Total loans &amp; leases - net</v>
          </cell>
          <cell r="C308">
            <v>3.1843636666666668E-2</v>
          </cell>
          <cell r="D308">
            <v>0</v>
          </cell>
          <cell r="E308">
            <v>2.5100899716192473E-2</v>
          </cell>
        </row>
        <row r="309">
          <cell r="A309">
            <v>188</v>
          </cell>
          <cell r="B309" t="str">
            <v>Net earnings</v>
          </cell>
          <cell r="C309">
            <v>2.6089255319148935E-2</v>
          </cell>
          <cell r="D309">
            <v>0</v>
          </cell>
          <cell r="E309">
            <v>2.2476660001983225E-2</v>
          </cell>
        </row>
        <row r="310">
          <cell r="A310">
            <v>189</v>
          </cell>
          <cell r="B310" t="str">
            <v>Profit before tax</v>
          </cell>
          <cell r="C310">
            <v>3.5828554913294799E-2</v>
          </cell>
          <cell r="D310">
            <v>0</v>
          </cell>
          <cell r="E310">
            <v>3.39507994302728E-2</v>
          </cell>
        </row>
        <row r="311">
          <cell r="A311">
            <v>190</v>
          </cell>
          <cell r="B311" t="str">
            <v>Cash dividend</v>
          </cell>
          <cell r="C311">
            <v>5.7500000000000002E-2</v>
          </cell>
          <cell r="D311">
            <v>0</v>
          </cell>
          <cell r="E311">
            <v>3.9588216567338734E-2</v>
          </cell>
        </row>
        <row r="312">
          <cell r="A312">
            <v>191</v>
          </cell>
          <cell r="B312" t="str">
            <v>Core capital</v>
          </cell>
          <cell r="C312">
            <v>3.631787117405208E-2</v>
          </cell>
          <cell r="D312">
            <v>0</v>
          </cell>
          <cell r="E312">
            <v>2.6729494569793989E-2</v>
          </cell>
        </row>
        <row r="313">
          <cell r="A313">
            <v>192</v>
          </cell>
          <cell r="B313" t="str">
            <v>Demand and savings deposits</v>
          </cell>
          <cell r="C313">
            <v>2.325107380952381E-2</v>
          </cell>
          <cell r="D313">
            <v>0</v>
          </cell>
          <cell r="E313">
            <v>2.1339455047083018E-2</v>
          </cell>
        </row>
        <row r="314">
          <cell r="A314">
            <v>193</v>
          </cell>
          <cell r="B314" t="str">
            <v>Net Revenue from funds</v>
          </cell>
          <cell r="C314">
            <v>3.2320546153846157E-2</v>
          </cell>
          <cell r="D314">
            <v>0</v>
          </cell>
          <cell r="E314">
            <v>2.7800684307118441E-2</v>
          </cell>
        </row>
        <row r="315">
          <cell r="A315">
            <v>194</v>
          </cell>
          <cell r="B315" t="str">
            <v>Non interest Income</v>
          </cell>
          <cell r="C315">
            <v>1.8374323809523811E-2</v>
          </cell>
          <cell r="D315">
            <v>0</v>
          </cell>
          <cell r="E315">
            <v>1.6407689310101784E-2</v>
          </cell>
        </row>
        <row r="316">
          <cell r="E316">
            <v>1.6407689310101784E-2</v>
          </cell>
        </row>
        <row r="317">
          <cell r="B317" t="str">
            <v>INDUSTRY TOTAL</v>
          </cell>
          <cell r="C317" t="str">
            <v>Estimates</v>
          </cell>
          <cell r="D317">
            <v>0</v>
          </cell>
          <cell r="E317" t="str">
            <v>Actual</v>
          </cell>
        </row>
        <row r="318">
          <cell r="A318">
            <v>195</v>
          </cell>
          <cell r="B318" t="str">
            <v>Lcy deposits (excluding interbank takings)</v>
          </cell>
          <cell r="C318">
            <v>1260000000</v>
          </cell>
          <cell r="D318">
            <v>0</v>
          </cell>
          <cell r="E318">
            <v>1066571487</v>
          </cell>
        </row>
        <row r="319">
          <cell r="A319">
            <v>196</v>
          </cell>
          <cell r="B319" t="str">
            <v>Total assets &amp; contingents</v>
          </cell>
          <cell r="C319">
            <v>2652000000</v>
          </cell>
          <cell r="D319">
            <v>0</v>
          </cell>
          <cell r="E319">
            <v>1942171063</v>
          </cell>
        </row>
        <row r="320">
          <cell r="A320">
            <v>197</v>
          </cell>
          <cell r="B320" t="str">
            <v>Total loans &amp; leases - net</v>
          </cell>
          <cell r="C320">
            <v>600000000</v>
          </cell>
          <cell r="D320">
            <v>0</v>
          </cell>
          <cell r="E320">
            <v>484250371</v>
          </cell>
        </row>
        <row r="321">
          <cell r="A321">
            <v>198</v>
          </cell>
          <cell r="B321" t="str">
            <v>Net earnings</v>
          </cell>
          <cell r="C321">
            <v>235000000</v>
          </cell>
          <cell r="D321">
            <v>0</v>
          </cell>
          <cell r="E321">
            <v>176086883</v>
          </cell>
        </row>
        <row r="322">
          <cell r="A322">
            <v>199</v>
          </cell>
          <cell r="B322" t="str">
            <v>Profit before tax</v>
          </cell>
          <cell r="C322">
            <v>86500000</v>
          </cell>
          <cell r="D322">
            <v>0</v>
          </cell>
          <cell r="E322">
            <v>60391008</v>
          </cell>
        </row>
        <row r="323">
          <cell r="A323">
            <v>200</v>
          </cell>
          <cell r="B323" t="str">
            <v>Cash dividend</v>
          </cell>
          <cell r="C323">
            <v>26000000</v>
          </cell>
          <cell r="D323">
            <v>0</v>
          </cell>
          <cell r="E323">
            <v>15156025</v>
          </cell>
        </row>
        <row r="324">
          <cell r="A324">
            <v>201</v>
          </cell>
          <cell r="B324" t="str">
            <v>Core Capital</v>
          </cell>
          <cell r="C324">
            <v>218900000</v>
          </cell>
          <cell r="D324">
            <v>0</v>
          </cell>
          <cell r="E324">
            <v>147441920</v>
          </cell>
        </row>
        <row r="325">
          <cell r="A325">
            <v>202</v>
          </cell>
          <cell r="B325" t="str">
            <v>Demand and savings deposits</v>
          </cell>
          <cell r="C325">
            <v>840000000</v>
          </cell>
          <cell r="D325">
            <v>0</v>
          </cell>
          <cell r="E325">
            <v>719641620</v>
          </cell>
        </row>
        <row r="326">
          <cell r="A326">
            <v>203</v>
          </cell>
          <cell r="B326" t="str">
            <v>Net Revenue from funds</v>
          </cell>
          <cell r="C326">
            <v>130000000</v>
          </cell>
          <cell r="D326">
            <v>0</v>
          </cell>
          <cell r="E326">
            <v>93800281</v>
          </cell>
        </row>
        <row r="327">
          <cell r="A327">
            <v>204</v>
          </cell>
          <cell r="B327" t="str">
            <v>Non interest Income</v>
          </cell>
          <cell r="C327">
            <v>105000000</v>
          </cell>
          <cell r="D327">
            <v>0</v>
          </cell>
          <cell r="E327">
            <v>82286602</v>
          </cell>
        </row>
        <row r="328">
          <cell r="A328">
            <v>205</v>
          </cell>
          <cell r="B328" t="str">
            <v>Acceptances &amp; Direct Credit Substitutes</v>
          </cell>
          <cell r="C328">
            <v>220000000</v>
          </cell>
        </row>
        <row r="329">
          <cell r="A329">
            <v>205</v>
          </cell>
          <cell r="B329" t="str">
            <v>NET INTEREST INCOME</v>
          </cell>
          <cell r="C329">
            <v>4497825</v>
          </cell>
          <cell r="D329">
            <v>0</v>
          </cell>
          <cell r="E329">
            <v>2903431</v>
          </cell>
        </row>
        <row r="330">
          <cell r="A330">
            <v>206</v>
          </cell>
          <cell r="B330" t="str">
            <v>LOAN LOSS EXPENSE/NET INTEREST INCOME</v>
          </cell>
          <cell r="C330">
            <v>6.5843824515182336E-2</v>
          </cell>
          <cell r="D330">
            <v>0</v>
          </cell>
          <cell r="E330">
            <v>0.10185156802417554</v>
          </cell>
        </row>
        <row r="331">
          <cell r="A331">
            <v>207</v>
          </cell>
          <cell r="B331" t="str">
            <v>LOCAL CURRENCY DEPOSITS / SHAREHOLDERS FUND</v>
          </cell>
          <cell r="C331">
            <v>3.9462471738929725</v>
          </cell>
          <cell r="D331">
            <v>0</v>
          </cell>
          <cell r="E331">
            <v>6.1252007080350204</v>
          </cell>
        </row>
        <row r="332">
          <cell r="A332">
            <v>208</v>
          </cell>
          <cell r="B332" t="str">
            <v>Dividend Yield</v>
          </cell>
        </row>
        <row r="336">
          <cell r="A336">
            <v>208</v>
          </cell>
          <cell r="B336" t="str">
            <v>Dividend Yield</v>
          </cell>
        </row>
        <row r="337">
          <cell r="B337" t="str">
            <v>WORKING INFORMATION</v>
          </cell>
          <cell r="C337" t="str">
            <v>28-Feb-2002</v>
          </cell>
          <cell r="D337">
            <v>0</v>
          </cell>
          <cell r="E337" t="str">
            <v>28-Feb-2001</v>
          </cell>
        </row>
        <row r="338">
          <cell r="C338" t="str">
            <v xml:space="preserve">      Growth/-Decline</v>
          </cell>
          <cell r="D338">
            <v>0</v>
          </cell>
          <cell r="E338" t="str">
            <v xml:space="preserve">      Growth/-Decline</v>
          </cell>
        </row>
      </sheetData>
      <sheetData sheetId="1"/>
      <sheetData sheetId="2">
        <row r="67">
          <cell r="B67" t="str">
            <v>GUARANTY TRUST BANK PLC</v>
          </cell>
        </row>
        <row r="68">
          <cell r="B68" t="str">
            <v>GUARANTY TRUST BANK PLC</v>
          </cell>
        </row>
        <row r="69">
          <cell r="B69" t="str">
            <v>ANALYST: YINKA ADELEKAN</v>
          </cell>
        </row>
        <row r="70">
          <cell r="B70" t="str">
            <v>Please direct enquiries to the above named person at:</v>
          </cell>
        </row>
        <row r="71">
          <cell r="B71" t="str">
            <v>5th Floor, UBA House, 57 Marina, Lagos</v>
          </cell>
        </row>
        <row r="72">
          <cell r="B72" t="str">
            <v>Tel: 2643571-4; Fax/Tel: 2643576</v>
          </cell>
        </row>
        <row r="73">
          <cell r="B73" t="str">
            <v>Tel: 2643571-4; Fax/Tel: 2643576</v>
          </cell>
        </row>
        <row r="74">
          <cell r="B74" t="str">
            <v>CURRENT RATING</v>
          </cell>
          <cell r="C74" t="str">
            <v>Rating Outlook</v>
          </cell>
          <cell r="D74">
            <v>0</v>
          </cell>
          <cell r="E74" t="str">
            <v>Previous Rating</v>
          </cell>
          <cell r="F74">
            <v>0</v>
          </cell>
          <cell r="G74" t="str">
            <v>Expiry Date</v>
          </cell>
        </row>
        <row r="75">
          <cell r="G75" t="str">
            <v>Expiry Date</v>
          </cell>
        </row>
        <row r="76">
          <cell r="B76" t="str">
            <v>Aa+</v>
          </cell>
          <cell r="C76" t="str">
            <v>Positive</v>
          </cell>
          <cell r="D76">
            <v>0</v>
          </cell>
          <cell r="E76" t="str">
            <v>Aa</v>
          </cell>
          <cell r="F76">
            <v>0</v>
          </cell>
          <cell r="G76" t="str">
            <v>31-Augt-03</v>
          </cell>
        </row>
        <row r="78">
          <cell r="G78" t="str">
            <v>31-Augt-03</v>
          </cell>
        </row>
        <row r="79">
          <cell r="B79" t="str">
            <v>BASIC INFORMATION</v>
          </cell>
        </row>
        <row r="80">
          <cell r="B80" t="str">
            <v xml:space="preserve">Date of incorporation:  </v>
          </cell>
          <cell r="C80" t="str">
            <v>20 July 1990</v>
          </cell>
        </row>
        <row r="81">
          <cell r="B81" t="str">
            <v xml:space="preserve">RC Number:  </v>
          </cell>
          <cell r="C81" t="str">
            <v>152321</v>
          </cell>
        </row>
        <row r="82">
          <cell r="B82" t="str">
            <v xml:space="preserve">Date of banking licence:   </v>
          </cell>
          <cell r="C82" t="str">
            <v>1 August 1990</v>
          </cell>
        </row>
        <row r="83">
          <cell r="B83" t="str">
            <v xml:space="preserve">Date of commencement of business:  </v>
          </cell>
          <cell r="C83" t="str">
            <v>11 February 1991</v>
          </cell>
        </row>
        <row r="84">
          <cell r="B84" t="str">
            <v>Authorised capital:</v>
          </cell>
          <cell r="C84" t="str">
            <v xml:space="preserve">N1 Billion   </v>
          </cell>
        </row>
        <row r="85">
          <cell r="B85" t="str">
            <v>Paid-up capital:</v>
          </cell>
          <cell r="C85" t="str">
            <v xml:space="preserve">N1 Billion   </v>
          </cell>
        </row>
        <row r="86">
          <cell r="B86" t="str">
            <v>Rating Rationale</v>
          </cell>
        </row>
        <row r="90">
          <cell r="B90" t="str">
            <v>Rating Rationale</v>
          </cell>
        </row>
        <row r="91">
          <cell r="B91" t="str">
            <v>RATING RATIONALE</v>
          </cell>
        </row>
        <row r="95">
          <cell r="B95" t="str">
            <v>RATING RATIONALE</v>
          </cell>
        </row>
        <row r="96">
          <cell r="B96" t="str">
            <v>Current Directors</v>
          </cell>
          <cell r="C96">
            <v>0</v>
          </cell>
          <cell r="D96">
            <v>0</v>
          </cell>
          <cell r="E96" t="str">
            <v>Ownership Stake %</v>
          </cell>
        </row>
        <row r="97">
          <cell r="B97" t="str">
            <v>Professor Mosobalaje O. Oyawoye</v>
          </cell>
          <cell r="C97" t="str">
            <v>- Chairman</v>
          </cell>
          <cell r="D97">
            <v>0</v>
          </cell>
          <cell r="E97">
            <v>1.6415910999999998E-2</v>
          </cell>
        </row>
        <row r="98">
          <cell r="B98" t="str">
            <v>Mr. Fola Adeola</v>
          </cell>
          <cell r="C98" t="str">
            <v>- Managing/CEO</v>
          </cell>
          <cell r="D98">
            <v>0</v>
          </cell>
          <cell r="E98">
            <v>4.5383202499999997E-2</v>
          </cell>
        </row>
        <row r="99">
          <cell r="B99" t="str">
            <v>Mr. Olutayo Aderinokun</v>
          </cell>
          <cell r="C99" t="str">
            <v>- Deputy Managing</v>
          </cell>
          <cell r="D99">
            <v>0</v>
          </cell>
          <cell r="E99">
            <v>4.4906250000000002E-2</v>
          </cell>
          <cell r="F99">
            <v>0</v>
          </cell>
          <cell r="G99">
            <v>2000000000</v>
          </cell>
        </row>
        <row r="100">
          <cell r="B100" t="str">
            <v>Alhaji Mohammed K. Jada</v>
          </cell>
          <cell r="C100">
            <v>0</v>
          </cell>
          <cell r="D100">
            <v>0</v>
          </cell>
          <cell r="E100">
            <v>1.1492674E-2</v>
          </cell>
        </row>
        <row r="101">
          <cell r="B101" t="str">
            <v>Mr. Victor G. Osibodu</v>
          </cell>
          <cell r="C101">
            <v>0</v>
          </cell>
          <cell r="D101">
            <v>0</v>
          </cell>
          <cell r="E101">
            <v>3.3625000000000002E-2</v>
          </cell>
        </row>
        <row r="102">
          <cell r="B102" t="str">
            <v>Mr. Adetokunbo B. Adesanya</v>
          </cell>
          <cell r="C102">
            <v>0</v>
          </cell>
          <cell r="D102">
            <v>0</v>
          </cell>
          <cell r="E102">
            <v>2.400625E-2</v>
          </cell>
        </row>
        <row r="103">
          <cell r="B103" t="str">
            <v>Owelle Gilbert P. Chikelu</v>
          </cell>
          <cell r="C103">
            <v>0</v>
          </cell>
          <cell r="D103">
            <v>0</v>
          </cell>
          <cell r="E103">
            <v>0.01</v>
          </cell>
        </row>
        <row r="104">
          <cell r="B104" t="str">
            <v>Mr. J. K. Olusegun Agbaje</v>
          </cell>
          <cell r="C104" t="str">
            <v>- Executive</v>
          </cell>
          <cell r="D104">
            <v>0</v>
          </cell>
          <cell r="E104">
            <v>2.575E-3</v>
          </cell>
        </row>
        <row r="105">
          <cell r="B105" t="str">
            <v>Mrs Mosun Olusoga</v>
          </cell>
          <cell r="C105" t="str">
            <v>- Executive</v>
          </cell>
          <cell r="D105">
            <v>0</v>
          </cell>
          <cell r="E105">
            <v>1.0629999999999999E-3</v>
          </cell>
        </row>
        <row r="106">
          <cell r="B106" t="str">
            <v>Mr. Babajide Ogundare</v>
          </cell>
          <cell r="C106" t="str">
            <v>- Executive</v>
          </cell>
          <cell r="D106">
            <v>0</v>
          </cell>
          <cell r="E106">
            <v>1.8799999999999999E-4</v>
          </cell>
        </row>
        <row r="107">
          <cell r="B107" t="str">
            <v>Mr. Farouk Bello</v>
          </cell>
          <cell r="C107" t="str">
            <v>- Executive</v>
          </cell>
          <cell r="D107">
            <v>0</v>
          </cell>
          <cell r="E107">
            <v>1.2549999999999999E-4</v>
          </cell>
        </row>
        <row r="108">
          <cell r="E108">
            <v>0.18978078749999999</v>
          </cell>
        </row>
        <row r="109">
          <cell r="B109" t="str">
            <v>Other Significant Shareholders</v>
          </cell>
        </row>
        <row r="110">
          <cell r="B110" t="str">
            <v>GTB Staff Investment Trust</v>
          </cell>
          <cell r="C110">
            <v>0</v>
          </cell>
          <cell r="D110">
            <v>0</v>
          </cell>
          <cell r="E110">
            <v>7.1999999999999995E-2</v>
          </cell>
        </row>
        <row r="111">
          <cell r="B111" t="str">
            <v>First Express Equity Investment Company</v>
          </cell>
          <cell r="C111">
            <v>0</v>
          </cell>
          <cell r="D111">
            <v>0</v>
          </cell>
          <cell r="E111">
            <v>3.7499999999999999E-2</v>
          </cell>
        </row>
        <row r="112">
          <cell r="E112">
            <v>0.10949999999999999</v>
          </cell>
        </row>
        <row r="132">
          <cell r="E132">
            <v>0.10949999999999999</v>
          </cell>
        </row>
        <row r="133">
          <cell r="B133" t="str">
            <v>Other members of the senior management team at Guaranty Trust Bank include:</v>
          </cell>
        </row>
        <row r="134">
          <cell r="B134" t="str">
            <v>Other members of the senior management team at Guaranty Trust Bank include:</v>
          </cell>
        </row>
        <row r="135">
          <cell r="B135" t="str">
            <v>Segun Agbaje</v>
          </cell>
          <cell r="C135" t="str">
            <v>Executive Director</v>
          </cell>
        </row>
        <row r="136">
          <cell r="B136" t="str">
            <v xml:space="preserve">Mosun Olusoga </v>
          </cell>
          <cell r="C136" t="str">
            <v>Executive Director, Payment Systems/Investment Banking Group</v>
          </cell>
        </row>
        <row r="137">
          <cell r="B137" t="str">
            <v>Babajide Ogundare</v>
          </cell>
          <cell r="C137" t="str">
            <v>Executive Director, Commercial Banking Group</v>
          </cell>
        </row>
        <row r="138">
          <cell r="B138" t="str">
            <v>Farouk Bello</v>
          </cell>
          <cell r="C138" t="str">
            <v>Executive Director, Public Sector Group</v>
          </cell>
        </row>
        <row r="139">
          <cell r="B139" t="str">
            <v>Kolapo Omidire</v>
          </cell>
          <cell r="C139" t="str">
            <v>Deputy General Manager, General Internal Services &amp; External Affairs Group</v>
          </cell>
        </row>
        <row r="140">
          <cell r="B140" t="str">
            <v>Titi Osuntoki</v>
          </cell>
          <cell r="C140" t="str">
            <v>Deputy General Manager, Financial Control &amp; Risk Management Group</v>
          </cell>
        </row>
        <row r="141">
          <cell r="B141" t="str">
            <v>Cathy Echeozo</v>
          </cell>
          <cell r="C141" t="str">
            <v>Deputy General Manager, Retail Banking Group</v>
          </cell>
        </row>
        <row r="142">
          <cell r="B142" t="str">
            <v>Ronke Bammeke</v>
          </cell>
          <cell r="C142" t="str">
            <v>Deputy General Manager, Technology Unit</v>
          </cell>
        </row>
        <row r="143">
          <cell r="B143" t="str">
            <v>Dolapo Ogunmekan</v>
          </cell>
          <cell r="C143" t="str">
            <v>Deputy General Manager, Institutional Banking Group</v>
          </cell>
        </row>
        <row r="144">
          <cell r="B144" t="str">
            <v>Sadiq Bello</v>
          </cell>
          <cell r="C144" t="str">
            <v>Deputy General Manager, Transaction Services Group</v>
          </cell>
        </row>
        <row r="146">
          <cell r="B146" t="str">
            <v>Sadiq Bello</v>
          </cell>
          <cell r="C146" t="str">
            <v>Deputy General Manager, Transaction Services Group</v>
          </cell>
        </row>
        <row r="147">
          <cell r="B147" t="str">
            <v>GUARANTY TRUST BANK PLC</v>
          </cell>
        </row>
        <row r="215">
          <cell r="B215" t="str">
            <v>GUARANTY TRUST BANK PLC</v>
          </cell>
        </row>
        <row r="216">
          <cell r="B216" t="str">
            <v>GUARANTY TRUST BANK PLC</v>
          </cell>
        </row>
        <row r="217">
          <cell r="B217" t="str">
            <v>GUARANTY TRUST BANK PLC</v>
          </cell>
        </row>
        <row r="218">
          <cell r="B218" t="str">
            <v xml:space="preserve">ANALYST'S COMMENTS </v>
          </cell>
        </row>
        <row r="321">
          <cell r="B321" t="str">
            <v>ANALYST'S COMMENTS</v>
          </cell>
        </row>
        <row r="322">
          <cell r="B322" t="str">
            <v>GUARANTY TRUST BANK PLC</v>
          </cell>
        </row>
        <row r="323">
          <cell r="B323" t="str">
            <v xml:space="preserve">ANALYST'S COMMENTS </v>
          </cell>
        </row>
        <row r="324">
          <cell r="B324" t="str">
            <v>ANALYST'S COMMENTS</v>
          </cell>
        </row>
        <row r="325">
          <cell r="B325" t="str">
            <v>EARNINGS Cont'd</v>
          </cell>
        </row>
        <row r="431">
          <cell r="B431" t="str">
            <v>EARNINGS Cont'd</v>
          </cell>
        </row>
        <row r="432">
          <cell r="B432" t="str">
            <v>GUARANTY TRUST BANK PLC</v>
          </cell>
        </row>
        <row r="433">
          <cell r="B433" t="str">
            <v xml:space="preserve">ANALYST'S COMMENTS </v>
          </cell>
        </row>
        <row r="434">
          <cell r="B434" t="str">
            <v>ANALYST'S COMMENTS</v>
          </cell>
        </row>
        <row r="435">
          <cell r="D435" t="str">
            <v>MARKET POSITION</v>
          </cell>
        </row>
        <row r="535">
          <cell r="D535" t="str">
            <v>MARKET POSITION</v>
          </cell>
        </row>
        <row r="536">
          <cell r="B536" t="str">
            <v>GUARANTY TRUST BANK PLC</v>
          </cell>
        </row>
        <row r="537">
          <cell r="B537" t="str">
            <v xml:space="preserve">ANALYST'S COMMENTS </v>
          </cell>
        </row>
        <row r="628">
          <cell r="B628" t="str">
            <v>ANALYST'S COMMENTS</v>
          </cell>
        </row>
        <row r="629">
          <cell r="B629" t="str">
            <v>GUARANTY TRUST BANK PLC</v>
          </cell>
        </row>
        <row r="630">
          <cell r="B630" t="str">
            <v>BALANCE SHEET AS AT</v>
          </cell>
          <cell r="C630" t="str">
            <v>28-Feb-2002</v>
          </cell>
          <cell r="D630">
            <v>0</v>
          </cell>
          <cell r="E630" t="str">
            <v>28-Feb-2001</v>
          </cell>
          <cell r="F630">
            <v>0</v>
          </cell>
          <cell r="G630" t="str">
            <v>29-Feb-2000</v>
          </cell>
        </row>
        <row r="631">
          <cell r="C631" t="str">
            <v>N'000</v>
          </cell>
          <cell r="D631">
            <v>0</v>
          </cell>
          <cell r="E631" t="str">
            <v>N'000</v>
          </cell>
          <cell r="F631">
            <v>0</v>
          </cell>
          <cell r="G631" t="str">
            <v>N'000</v>
          </cell>
        </row>
        <row r="632">
          <cell r="B632" t="str">
            <v>ASSETS</v>
          </cell>
        </row>
        <row r="633">
          <cell r="B633" t="str">
            <v>ASSETS</v>
          </cell>
        </row>
        <row r="634">
          <cell r="A634">
            <v>1</v>
          </cell>
          <cell r="B634" t="str">
            <v>Cash &amp; equivalents</v>
          </cell>
          <cell r="C634">
            <v>5818565</v>
          </cell>
          <cell r="D634">
            <v>8.5522795072137087E-2</v>
          </cell>
          <cell r="E634">
            <v>3210470</v>
          </cell>
          <cell r="F634">
            <v>7.1786122267945701E-2</v>
          </cell>
          <cell r="G634">
            <v>3212094</v>
          </cell>
          <cell r="H634">
            <v>9.5927492405987316E-2</v>
          </cell>
        </row>
        <row r="635">
          <cell r="A635">
            <v>2</v>
          </cell>
          <cell r="B635" t="str">
            <v>Government securities</v>
          </cell>
          <cell r="C635">
            <v>10076591</v>
          </cell>
          <cell r="D635">
            <v>0.14810837846079591</v>
          </cell>
          <cell r="E635">
            <v>5225440</v>
          </cell>
          <cell r="F635">
            <v>0.1168408596697101</v>
          </cell>
          <cell r="G635">
            <v>5130323</v>
          </cell>
          <cell r="H635">
            <v>0.15321438931200707</v>
          </cell>
        </row>
        <row r="636">
          <cell r="A636">
            <v>3</v>
          </cell>
          <cell r="B636" t="str">
            <v>Stabilisation securities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A637">
            <v>4</v>
          </cell>
          <cell r="B637" t="str">
            <v>Quoted investments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A638">
            <v>5</v>
          </cell>
          <cell r="B638" t="str">
            <v>Placements with discount houses</v>
          </cell>
          <cell r="C638">
            <v>500000</v>
          </cell>
          <cell r="D638">
            <v>7.3491311923246615E-3</v>
          </cell>
          <cell r="E638">
            <v>1850000</v>
          </cell>
          <cell r="F638">
            <v>4.1366007530268013E-2</v>
          </cell>
          <cell r="G638">
            <v>0</v>
          </cell>
          <cell r="H638">
            <v>0</v>
          </cell>
        </row>
        <row r="639">
          <cell r="A639">
            <v>6</v>
          </cell>
          <cell r="B639" t="str">
            <v>LIQUID ASSETS</v>
          </cell>
          <cell r="C639">
            <v>16395156</v>
          </cell>
          <cell r="D639">
            <v>0.24098030472525767</v>
          </cell>
          <cell r="E639">
            <v>10285910</v>
          </cell>
          <cell r="F639">
            <v>0.22999298946792382</v>
          </cell>
          <cell r="G639">
            <v>8342417</v>
          </cell>
          <cell r="H639">
            <v>0.2491418817179944</v>
          </cell>
        </row>
        <row r="640">
          <cell r="A640">
            <v>6</v>
          </cell>
          <cell r="B640" t="str">
            <v>LIQUID ASSETS</v>
          </cell>
          <cell r="C640">
            <v>16395156</v>
          </cell>
          <cell r="D640">
            <v>0.24098030472525767</v>
          </cell>
          <cell r="E640">
            <v>10285910</v>
          </cell>
          <cell r="F640">
            <v>0.22999298946792382</v>
          </cell>
          <cell r="G640">
            <v>8342417</v>
          </cell>
          <cell r="H640">
            <v>0.2491418817179944</v>
          </cell>
        </row>
        <row r="641">
          <cell r="A641">
            <v>7</v>
          </cell>
          <cell r="B641" t="str">
            <v>BALANCES WITH NIGERIAN BANKS</v>
          </cell>
          <cell r="C641">
            <v>673573</v>
          </cell>
          <cell r="D641">
            <v>9.9003526892153977E-3</v>
          </cell>
          <cell r="E641">
            <v>841089</v>
          </cell>
          <cell r="F641">
            <v>1.8806753463581401E-2</v>
          </cell>
          <cell r="G641">
            <v>174744</v>
          </cell>
          <cell r="H641">
            <v>5.2186373540101397E-3</v>
          </cell>
        </row>
        <row r="642">
          <cell r="A642">
            <v>8</v>
          </cell>
          <cell r="B642" t="str">
            <v>FOREIGN CURRENCY ASSETS</v>
          </cell>
          <cell r="C642">
            <v>6958210</v>
          </cell>
          <cell r="D642">
            <v>0.10227359630749076</v>
          </cell>
          <cell r="E642">
            <v>9399726</v>
          </cell>
          <cell r="F642">
            <v>0.21017791162078703</v>
          </cell>
          <cell r="G642">
            <v>4130041</v>
          </cell>
          <cell r="H642">
            <v>0.12334149519407472</v>
          </cell>
        </row>
        <row r="643">
          <cell r="A643">
            <v>8</v>
          </cell>
          <cell r="B643" t="str">
            <v>FOREIGN CURRENCY ASSETS</v>
          </cell>
          <cell r="C643">
            <v>6958210</v>
          </cell>
          <cell r="D643">
            <v>0.10227359630749076</v>
          </cell>
          <cell r="E643">
            <v>9399726</v>
          </cell>
          <cell r="F643">
            <v>0.21017791162078703</v>
          </cell>
          <cell r="G643">
            <v>4130041</v>
          </cell>
          <cell r="H643">
            <v>0.12334149519407472</v>
          </cell>
        </row>
        <row r="644">
          <cell r="A644">
            <v>9</v>
          </cell>
          <cell r="B644" t="str">
            <v>Direct loans and advances - Gross</v>
          </cell>
          <cell r="C644">
            <v>18216974</v>
          </cell>
          <cell r="D644">
            <v>0.2677578637063347</v>
          </cell>
          <cell r="E644">
            <v>12667133</v>
          </cell>
          <cell r="F644">
            <v>0.28323714544048995</v>
          </cell>
          <cell r="G644">
            <v>8501364</v>
          </cell>
          <cell r="H644">
            <v>0.25388875000250116</v>
          </cell>
        </row>
        <row r="645">
          <cell r="A645">
            <v>10</v>
          </cell>
          <cell r="B645" t="str">
            <v>Less: Cumulative loan loss provision</v>
          </cell>
          <cell r="C645">
            <v>-688230</v>
          </cell>
          <cell r="D645">
            <v>-1.0115785120987203E-2</v>
          </cell>
          <cell r="E645">
            <v>-622742</v>
          </cell>
          <cell r="F645">
            <v>-1.3924513654818466E-2</v>
          </cell>
          <cell r="G645">
            <v>-439423</v>
          </cell>
          <cell r="H645">
            <v>-1.3123136027624398E-2</v>
          </cell>
        </row>
        <row r="646">
          <cell r="A646">
            <v>11</v>
          </cell>
          <cell r="B646" t="str">
            <v>Direct loans &amp; advances - net</v>
          </cell>
          <cell r="C646">
            <v>17528744</v>
          </cell>
          <cell r="D646">
            <v>0.25764207858534749</v>
          </cell>
          <cell r="E646">
            <v>12044391</v>
          </cell>
          <cell r="F646">
            <v>0.2693126317856715</v>
          </cell>
          <cell r="G646">
            <v>8061941</v>
          </cell>
          <cell r="H646">
            <v>0.24076561397487675</v>
          </cell>
        </row>
        <row r="647">
          <cell r="A647">
            <v>12</v>
          </cell>
          <cell r="B647" t="str">
            <v>Advances under finance leases - net</v>
          </cell>
          <cell r="C647">
            <v>1577438</v>
          </cell>
          <cell r="D647">
            <v>2.3185597619516458E-2</v>
          </cell>
          <cell r="E647">
            <v>110729</v>
          </cell>
          <cell r="F647">
            <v>2.4759008907129982E-3</v>
          </cell>
          <cell r="G647">
            <v>279510</v>
          </cell>
          <cell r="H647">
            <v>8.3474186628403509E-3</v>
          </cell>
        </row>
        <row r="648">
          <cell r="A648">
            <v>13</v>
          </cell>
          <cell r="B648" t="str">
            <v>TOTAL LOANS &amp; LEASES - NET</v>
          </cell>
          <cell r="C648">
            <v>19106182</v>
          </cell>
          <cell r="D648">
            <v>0.28082767620486393</v>
          </cell>
          <cell r="E648">
            <v>12155120</v>
          </cell>
          <cell r="F648">
            <v>0.27178853267638448</v>
          </cell>
          <cell r="G648">
            <v>8341451</v>
          </cell>
          <cell r="H648">
            <v>0.24911303263771711</v>
          </cell>
        </row>
        <row r="649">
          <cell r="A649">
            <v>13</v>
          </cell>
          <cell r="B649" t="str">
            <v>TOTAL LOANS &amp; LEASES - NET</v>
          </cell>
          <cell r="C649">
            <v>19106182</v>
          </cell>
          <cell r="D649">
            <v>0.28082767620486393</v>
          </cell>
          <cell r="E649">
            <v>12155120</v>
          </cell>
          <cell r="F649">
            <v>0.27178853267638448</v>
          </cell>
          <cell r="G649">
            <v>8341451</v>
          </cell>
          <cell r="H649">
            <v>0.24911303263771711</v>
          </cell>
        </row>
        <row r="650">
          <cell r="A650">
            <v>14</v>
          </cell>
          <cell r="B650" t="str">
            <v>INTEREST RECEIVABLE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A651">
            <v>15</v>
          </cell>
          <cell r="B651" t="str">
            <v>OTHER ASSETS</v>
          </cell>
          <cell r="C651">
            <v>1675363</v>
          </cell>
          <cell r="D651">
            <v>2.4624924963533242E-2</v>
          </cell>
          <cell r="E651">
            <v>717769</v>
          </cell>
          <cell r="F651">
            <v>1.6049317761617804E-2</v>
          </cell>
          <cell r="G651">
            <v>567258</v>
          </cell>
          <cell r="H651">
            <v>1.694086084879071E-2</v>
          </cell>
        </row>
        <row r="652">
          <cell r="A652">
            <v>16</v>
          </cell>
          <cell r="B652" t="str">
            <v>DEFERRED LOSSES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A653">
            <v>17</v>
          </cell>
          <cell r="B653" t="str">
            <v>RESTRICTED FUNDS</v>
          </cell>
          <cell r="C653">
            <v>2506596</v>
          </cell>
          <cell r="D653">
            <v>3.6842605700312454E-2</v>
          </cell>
          <cell r="E653">
            <v>1381992</v>
          </cell>
          <cell r="F653">
            <v>3.0901346745281163E-2</v>
          </cell>
          <cell r="G653">
            <v>884381</v>
          </cell>
          <cell r="H653">
            <v>2.6411571909632614E-2</v>
          </cell>
        </row>
        <row r="654">
          <cell r="A654">
            <v>18</v>
          </cell>
          <cell r="B654" t="str">
            <v>UNCONSOLIDATED SUBSIDIARIES &amp; ASSOCIATES</v>
          </cell>
          <cell r="C654">
            <v>512034</v>
          </cell>
          <cell r="D654">
            <v>7.5260100818615311E-3</v>
          </cell>
          <cell r="E654">
            <v>480619</v>
          </cell>
          <cell r="F654">
            <v>1.0746642796318855E-2</v>
          </cell>
          <cell r="G654">
            <v>359234</v>
          </cell>
          <cell r="H654">
            <v>1.0728333855414085E-2</v>
          </cell>
        </row>
        <row r="655">
          <cell r="A655">
            <v>19</v>
          </cell>
          <cell r="B655" t="str">
            <v>OTHER LONG-TERM INVESTMENTS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A656">
            <v>20</v>
          </cell>
          <cell r="B656" t="str">
            <v>FIXED ASSETS &amp; INTANGIBLES</v>
          </cell>
          <cell r="C656">
            <v>2047825</v>
          </cell>
          <cell r="D656">
            <v>3.0099469167844499E-2</v>
          </cell>
          <cell r="E656">
            <v>1340601</v>
          </cell>
          <cell r="F656">
            <v>2.9975843816802607E-2</v>
          </cell>
          <cell r="G656">
            <v>936235</v>
          </cell>
          <cell r="H656">
            <v>2.796016425818159E-2</v>
          </cell>
        </row>
        <row r="657">
          <cell r="A657">
            <v>20</v>
          </cell>
          <cell r="B657" t="str">
            <v>FIXED ASSETS &amp; INTANGIBLES</v>
          </cell>
          <cell r="C657">
            <v>2047825</v>
          </cell>
          <cell r="D657">
            <v>3.0099469167844499E-2</v>
          </cell>
          <cell r="E657">
            <v>1340601</v>
          </cell>
          <cell r="F657">
            <v>2.9975843816802607E-2</v>
          </cell>
          <cell r="G657">
            <v>936235</v>
          </cell>
          <cell r="H657">
            <v>2.796016425818159E-2</v>
          </cell>
        </row>
        <row r="658">
          <cell r="A658">
            <v>21</v>
          </cell>
          <cell r="B658" t="str">
            <v>TOTAL ASSETS</v>
          </cell>
          <cell r="C658">
            <v>49874939</v>
          </cell>
          <cell r="D658">
            <v>0.73307493984037952</v>
          </cell>
          <cell r="E658">
            <v>36602826</v>
          </cell>
          <cell r="F658">
            <v>0.8184393383486972</v>
          </cell>
          <cell r="G658">
            <v>23735761</v>
          </cell>
          <cell r="H658">
            <v>0.70885597777581533</v>
          </cell>
        </row>
        <row r="659">
          <cell r="A659">
            <v>21</v>
          </cell>
          <cell r="B659" t="str">
            <v>TOTAL ASSETS</v>
          </cell>
          <cell r="C659">
            <v>49874939</v>
          </cell>
          <cell r="D659">
            <v>0.73307493984037952</v>
          </cell>
          <cell r="E659">
            <v>36602826</v>
          </cell>
          <cell r="F659">
            <v>0.8184393383486972</v>
          </cell>
          <cell r="G659">
            <v>23735761</v>
          </cell>
          <cell r="H659">
            <v>0.70885597777581533</v>
          </cell>
        </row>
        <row r="660">
          <cell r="A660">
            <v>22</v>
          </cell>
          <cell r="B660" t="str">
            <v>TOTAL CONTINGENT ASSETS</v>
          </cell>
          <cell r="C660">
            <v>18160314</v>
          </cell>
          <cell r="D660">
            <v>0.26692506015962048</v>
          </cell>
          <cell r="E660">
            <v>8119885</v>
          </cell>
          <cell r="F660">
            <v>0.18156066165130286</v>
          </cell>
          <cell r="G660">
            <v>9748842</v>
          </cell>
          <cell r="H660">
            <v>0.29114402222418467</v>
          </cell>
        </row>
        <row r="661">
          <cell r="A661">
            <v>22</v>
          </cell>
          <cell r="B661" t="str">
            <v>TOTAL CONTINGENT ASSETS</v>
          </cell>
          <cell r="C661">
            <v>18160314</v>
          </cell>
          <cell r="D661">
            <v>0.26692506015962048</v>
          </cell>
          <cell r="E661">
            <v>8119885</v>
          </cell>
          <cell r="F661">
            <v>0.18156066165130286</v>
          </cell>
          <cell r="G661">
            <v>9748842</v>
          </cell>
          <cell r="H661">
            <v>0.29114402222418467</v>
          </cell>
        </row>
        <row r="662">
          <cell r="A662">
            <v>23</v>
          </cell>
          <cell r="B662" t="str">
            <v>TOTAL ASSETS &amp; CONTINGENTS</v>
          </cell>
          <cell r="C662">
            <v>68035253</v>
          </cell>
          <cell r="D662">
            <v>1</v>
          </cell>
          <cell r="E662">
            <v>44722711</v>
          </cell>
          <cell r="F662">
            <v>1</v>
          </cell>
          <cell r="G662">
            <v>33484603</v>
          </cell>
          <cell r="H662">
            <v>1</v>
          </cell>
        </row>
        <row r="664">
          <cell r="A664">
            <v>23</v>
          </cell>
          <cell r="B664" t="str">
            <v>TOTAL ASSETS &amp; CONTINGENTS</v>
          </cell>
          <cell r="C664">
            <v>68035253</v>
          </cell>
          <cell r="D664">
            <v>1</v>
          </cell>
          <cell r="E664">
            <v>44722711</v>
          </cell>
          <cell r="F664">
            <v>1</v>
          </cell>
          <cell r="G664">
            <v>33484603</v>
          </cell>
          <cell r="H664">
            <v>1</v>
          </cell>
        </row>
        <row r="665">
          <cell r="B665" t="str">
            <v>CAPITAL &amp; LIABILITIES</v>
          </cell>
        </row>
        <row r="666">
          <cell r="B666" t="str">
            <v>CAPITAL &amp; LIABILITIES</v>
          </cell>
        </row>
        <row r="667">
          <cell r="A667">
            <v>24</v>
          </cell>
          <cell r="B667" t="str">
            <v>TIER 1 CAPITAL (CORE CAPITAL)</v>
          </cell>
          <cell r="C667">
            <v>7949982</v>
          </cell>
          <cell r="D667">
            <v>0.11685092138923919</v>
          </cell>
          <cell r="E667">
            <v>3941048</v>
          </cell>
          <cell r="F667">
            <v>8.8121849321701445E-2</v>
          </cell>
          <cell r="G667">
            <v>3037354</v>
          </cell>
          <cell r="H667">
            <v>9.0708974509866522E-2</v>
          </cell>
        </row>
        <row r="668">
          <cell r="A668">
            <v>25</v>
          </cell>
          <cell r="B668" t="str">
            <v>TIER 2 CAPITAL</v>
          </cell>
          <cell r="C668">
            <v>1765071</v>
          </cell>
          <cell r="D668">
            <v>2.5943476685535365E-2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A669">
            <v>25</v>
          </cell>
          <cell r="B669" t="str">
            <v>TIER 2 CAPITAL</v>
          </cell>
          <cell r="C669">
            <v>1765071</v>
          </cell>
          <cell r="D669">
            <v>2.5943476685535365E-2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</row>
        <row r="670">
          <cell r="A670">
            <v>26</v>
          </cell>
          <cell r="B670" t="str">
            <v>CBN OPERATING ACCOUNT/NDIC SUPPORT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A671">
            <v>26</v>
          </cell>
          <cell r="B671" t="str">
            <v>CBN OPERATING ACCOUNT/NDIC SUPPORT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A672">
            <v>27</v>
          </cell>
          <cell r="B672" t="str">
            <v>Demand deposits</v>
          </cell>
          <cell r="C672">
            <v>18707914</v>
          </cell>
          <cell r="D672">
            <v>0.27497382864145448</v>
          </cell>
          <cell r="E672">
            <v>14838314</v>
          </cell>
          <cell r="F672">
            <v>0.33178476143809799</v>
          </cell>
          <cell r="G672">
            <v>7992743</v>
          </cell>
          <cell r="H672">
            <v>0.23869905221811946</v>
          </cell>
        </row>
        <row r="673">
          <cell r="A673">
            <v>28</v>
          </cell>
          <cell r="B673" t="str">
            <v>Savings deposits</v>
          </cell>
          <cell r="C673">
            <v>822988</v>
          </cell>
          <cell r="D673">
            <v>1.2096493563417778E-2</v>
          </cell>
          <cell r="E673">
            <v>518446</v>
          </cell>
          <cell r="F673">
            <v>1.1592454670290448E-2</v>
          </cell>
          <cell r="G673">
            <v>255101</v>
          </cell>
          <cell r="H673">
            <v>7.6184567575730252E-3</v>
          </cell>
        </row>
        <row r="674">
          <cell r="A674">
            <v>29</v>
          </cell>
          <cell r="B674" t="str">
            <v>Time deposits</v>
          </cell>
          <cell r="C674">
            <v>10341692</v>
          </cell>
          <cell r="D674">
            <v>0.15200490251722881</v>
          </cell>
          <cell r="E674">
            <v>6157950</v>
          </cell>
          <cell r="F674">
            <v>0.13769178706541291</v>
          </cell>
          <cell r="G674">
            <v>5148883</v>
          </cell>
          <cell r="H674">
            <v>0.15376867391857685</v>
          </cell>
        </row>
        <row r="675">
          <cell r="A675">
            <v>30</v>
          </cell>
          <cell r="B675" t="str">
            <v>Inter-bank takings</v>
          </cell>
          <cell r="C675">
            <v>1500000</v>
          </cell>
          <cell r="D675">
            <v>2.2047393576973984E-2</v>
          </cell>
          <cell r="E675">
            <v>2625000</v>
          </cell>
          <cell r="F675">
            <v>5.8695010684839746E-2</v>
          </cell>
          <cell r="G675">
            <v>2065000</v>
          </cell>
          <cell r="H675">
            <v>6.1670135375354457E-2</v>
          </cell>
        </row>
        <row r="676">
          <cell r="A676">
            <v>31</v>
          </cell>
          <cell r="B676" t="str">
            <v>TOTAL DEPOSIT LIABILITIES - LCY</v>
          </cell>
          <cell r="C676">
            <v>31372594</v>
          </cell>
          <cell r="D676">
            <v>0.46112261829907503</v>
          </cell>
          <cell r="E676">
            <v>24139710</v>
          </cell>
          <cell r="F676">
            <v>0.53976401385864103</v>
          </cell>
          <cell r="G676">
            <v>15461727</v>
          </cell>
          <cell r="H676">
            <v>0.46175631826962382</v>
          </cell>
        </row>
        <row r="677">
          <cell r="A677">
            <v>32</v>
          </cell>
          <cell r="B677" t="str">
            <v>Customers' foreign currency balances</v>
          </cell>
          <cell r="C677">
            <v>3229081</v>
          </cell>
          <cell r="D677">
            <v>4.7461879799285824E-2</v>
          </cell>
          <cell r="E677">
            <v>4615407</v>
          </cell>
          <cell r="F677">
            <v>0.10320051930662254</v>
          </cell>
          <cell r="G677">
            <v>1961430</v>
          </cell>
          <cell r="H677">
            <v>5.8577071975438981E-2</v>
          </cell>
        </row>
        <row r="678">
          <cell r="A678">
            <v>33</v>
          </cell>
          <cell r="B678" t="str">
            <v>TOTAL DEPOSIT LIABILITIES</v>
          </cell>
          <cell r="C678">
            <v>34601675</v>
          </cell>
          <cell r="D678">
            <v>0.50858449809836082</v>
          </cell>
          <cell r="E678">
            <v>28755117</v>
          </cell>
          <cell r="F678">
            <v>0.64296453316526359</v>
          </cell>
          <cell r="G678">
            <v>17423157</v>
          </cell>
          <cell r="H678">
            <v>0.52033339024506275</v>
          </cell>
        </row>
        <row r="679">
          <cell r="A679">
            <v>33</v>
          </cell>
          <cell r="B679" t="str">
            <v>TOTAL DEPOSIT LIABILITIES</v>
          </cell>
          <cell r="C679">
            <v>34601675</v>
          </cell>
          <cell r="D679">
            <v>0.50858449809836082</v>
          </cell>
          <cell r="E679">
            <v>28755117</v>
          </cell>
          <cell r="F679">
            <v>0.64296453316526359</v>
          </cell>
          <cell r="G679">
            <v>17423157</v>
          </cell>
          <cell r="H679">
            <v>0.52033339024506275</v>
          </cell>
        </row>
        <row r="680">
          <cell r="A680">
            <v>34</v>
          </cell>
          <cell r="B680" t="str">
            <v>INTEREST PAYABLE</v>
          </cell>
          <cell r="C680">
            <v>281896</v>
          </cell>
          <cell r="D680">
            <v>4.1433813731831057E-3</v>
          </cell>
          <cell r="E680">
            <v>65353</v>
          </cell>
          <cell r="F680">
            <v>1.4612933460138406E-3</v>
          </cell>
          <cell r="G680">
            <v>56102</v>
          </cell>
          <cell r="H680">
            <v>1.6754566270354169E-3</v>
          </cell>
        </row>
        <row r="681">
          <cell r="A681">
            <v>35</v>
          </cell>
          <cell r="B681" t="str">
            <v>OTHER LIABILITIES</v>
          </cell>
          <cell r="C681">
            <v>5276315</v>
          </cell>
          <cell r="D681">
            <v>7.7552662294060992E-2</v>
          </cell>
          <cell r="E681">
            <v>3841308</v>
          </cell>
          <cell r="F681">
            <v>8.589166251571824E-2</v>
          </cell>
          <cell r="G681">
            <v>3219148</v>
          </cell>
          <cell r="H681">
            <v>9.6138156393850635E-2</v>
          </cell>
        </row>
        <row r="682">
          <cell r="A682">
            <v>35</v>
          </cell>
          <cell r="B682" t="str">
            <v>OTHER LIABILITIES</v>
          </cell>
          <cell r="C682">
            <v>5276315</v>
          </cell>
          <cell r="D682">
            <v>7.7552662294060992E-2</v>
          </cell>
          <cell r="E682">
            <v>3841308</v>
          </cell>
          <cell r="F682">
            <v>8.589166251571824E-2</v>
          </cell>
          <cell r="G682">
            <v>3219148</v>
          </cell>
          <cell r="H682">
            <v>9.6138156393850635E-2</v>
          </cell>
        </row>
        <row r="683">
          <cell r="A683">
            <v>36</v>
          </cell>
          <cell r="B683" t="str">
            <v>TOTAL CAPITAL &amp; LIABILITIES</v>
          </cell>
          <cell r="C683">
            <v>49874939</v>
          </cell>
          <cell r="D683">
            <v>0.73307493984037952</v>
          </cell>
          <cell r="E683">
            <v>36602826</v>
          </cell>
          <cell r="F683">
            <v>0.8184393383486972</v>
          </cell>
          <cell r="G683">
            <v>23735761</v>
          </cell>
          <cell r="H683">
            <v>0.70885597777581533</v>
          </cell>
        </row>
        <row r="684">
          <cell r="A684">
            <v>36</v>
          </cell>
          <cell r="B684" t="str">
            <v>TOTAL CAPITAL &amp; LIABILITIES</v>
          </cell>
          <cell r="C684">
            <v>49874939</v>
          </cell>
          <cell r="D684">
            <v>0.73307493984037952</v>
          </cell>
          <cell r="E684">
            <v>36602826</v>
          </cell>
          <cell r="F684">
            <v>0.8184393383486972</v>
          </cell>
          <cell r="G684">
            <v>23735761</v>
          </cell>
          <cell r="H684">
            <v>0.70885597777581533</v>
          </cell>
        </row>
        <row r="685">
          <cell r="A685">
            <v>37</v>
          </cell>
          <cell r="B685" t="str">
            <v>TOTAL CONTINGENT LIABILITIES</v>
          </cell>
          <cell r="C685">
            <v>18160314</v>
          </cell>
          <cell r="D685">
            <v>0.26692506015962048</v>
          </cell>
          <cell r="E685">
            <v>8119885</v>
          </cell>
          <cell r="F685">
            <v>0.18156066165130286</v>
          </cell>
          <cell r="G685">
            <v>9748842</v>
          </cell>
          <cell r="H685">
            <v>0.29114402222418467</v>
          </cell>
        </row>
        <row r="686">
          <cell r="A686">
            <v>37</v>
          </cell>
          <cell r="B686" t="str">
            <v>TOTAL CONTINGENT LIABILITIES</v>
          </cell>
          <cell r="C686">
            <v>18160314</v>
          </cell>
          <cell r="D686">
            <v>0.26692506015962048</v>
          </cell>
          <cell r="E686">
            <v>8119885</v>
          </cell>
          <cell r="F686">
            <v>0.18156066165130286</v>
          </cell>
          <cell r="G686">
            <v>9748842</v>
          </cell>
          <cell r="H686">
            <v>0.29114402222418467</v>
          </cell>
        </row>
        <row r="687">
          <cell r="A687">
            <v>38</v>
          </cell>
          <cell r="B687" t="str">
            <v>TOTAL CAPITAL, LIABILITIES &amp; CONTINGENTS</v>
          </cell>
          <cell r="C687">
            <v>68035253</v>
          </cell>
          <cell r="D687">
            <v>1</v>
          </cell>
          <cell r="E687">
            <v>44722711</v>
          </cell>
          <cell r="F687">
            <v>1</v>
          </cell>
          <cell r="G687">
            <v>33484603</v>
          </cell>
          <cell r="H687">
            <v>1</v>
          </cell>
        </row>
        <row r="688">
          <cell r="B688" t="str">
            <v>Proof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G689">
            <v>0</v>
          </cell>
        </row>
        <row r="690">
          <cell r="B690" t="str">
            <v>BREAKDOWN OF CONTINGENTS</v>
          </cell>
        </row>
        <row r="691">
          <cell r="A691">
            <v>39</v>
          </cell>
          <cell r="B691" t="str">
            <v>Acceptances &amp; direct credit substitutes</v>
          </cell>
          <cell r="C691">
            <v>8729602</v>
          </cell>
          <cell r="D691">
            <v>0.12830998070955948</v>
          </cell>
          <cell r="E691">
            <v>5073831</v>
          </cell>
          <cell r="F691">
            <v>0.11345088181259852</v>
          </cell>
          <cell r="G691">
            <v>2941306</v>
          </cell>
          <cell r="H691">
            <v>8.7840551670867947E-2</v>
          </cell>
        </row>
        <row r="692">
          <cell r="A692">
            <v>40</v>
          </cell>
          <cell r="B692" t="str">
            <v>Guarantees, bonds etc..</v>
          </cell>
          <cell r="C692">
            <v>4492712</v>
          </cell>
          <cell r="D692">
            <v>6.6035059794662634E-2</v>
          </cell>
          <cell r="E692">
            <v>1702054</v>
          </cell>
          <cell r="F692">
            <v>3.8057934368066371E-2</v>
          </cell>
          <cell r="G692">
            <v>998036</v>
          </cell>
          <cell r="H692">
            <v>2.9805818513064051E-2</v>
          </cell>
        </row>
        <row r="693">
          <cell r="A693">
            <v>41</v>
          </cell>
          <cell r="B693" t="str">
            <v>Short-term self liquidating contingencies</v>
          </cell>
          <cell r="C693">
            <v>4938000</v>
          </cell>
          <cell r="D693">
            <v>7.2580019655398356E-2</v>
          </cell>
          <cell r="E693">
            <v>1344000</v>
          </cell>
          <cell r="F693">
            <v>3.0051845470637949E-2</v>
          </cell>
          <cell r="G693">
            <v>5809500</v>
          </cell>
          <cell r="H693">
            <v>0.17349765204025264</v>
          </cell>
        </row>
        <row r="694">
          <cell r="A694">
            <v>41</v>
          </cell>
          <cell r="B694" t="str">
            <v>Short-term self liquidating contingencies</v>
          </cell>
          <cell r="C694">
            <v>4938000</v>
          </cell>
          <cell r="D694">
            <v>7.2580019655398356E-2</v>
          </cell>
          <cell r="E694">
            <v>1344000</v>
          </cell>
          <cell r="F694">
            <v>3.0051845470637949E-2</v>
          </cell>
          <cell r="G694">
            <v>5809500</v>
          </cell>
          <cell r="H694">
            <v>0.17349765204025264</v>
          </cell>
        </row>
        <row r="695">
          <cell r="B695" t="str">
            <v>GUARANTY TRUST BANK PLC</v>
          </cell>
        </row>
        <row r="696">
          <cell r="B696" t="str">
            <v>GUARANTY TRUST BANK PLC</v>
          </cell>
        </row>
        <row r="697">
          <cell r="B697" t="str">
            <v>INCOME STATEMENT FOR THE YEAR ENDED</v>
          </cell>
          <cell r="C697" t="str">
            <v>28-Feb-2002</v>
          </cell>
          <cell r="D697">
            <v>0</v>
          </cell>
          <cell r="E697" t="str">
            <v>28-Feb-2001</v>
          </cell>
          <cell r="F697">
            <v>0</v>
          </cell>
          <cell r="G697" t="str">
            <v>29-Feb-2000</v>
          </cell>
        </row>
        <row r="698">
          <cell r="C698" t="str">
            <v>N'000</v>
          </cell>
          <cell r="D698">
            <v>0</v>
          </cell>
          <cell r="E698" t="str">
            <v>N'000</v>
          </cell>
          <cell r="F698">
            <v>0</v>
          </cell>
          <cell r="G698" t="str">
            <v>N'000</v>
          </cell>
        </row>
        <row r="699">
          <cell r="G699" t="str">
            <v>N'000</v>
          </cell>
        </row>
        <row r="700">
          <cell r="A700">
            <v>42</v>
          </cell>
          <cell r="B700" t="str">
            <v>Interest income</v>
          </cell>
          <cell r="C700">
            <v>8968787</v>
          </cell>
          <cell r="D700">
            <v>0.82296862817533822</v>
          </cell>
          <cell r="E700">
            <v>5490394</v>
          </cell>
          <cell r="F700">
            <v>0.80262734143144232</v>
          </cell>
          <cell r="G700">
            <v>4049445</v>
          </cell>
          <cell r="H700">
            <v>0.76226281906482951</v>
          </cell>
        </row>
        <row r="701">
          <cell r="A701">
            <v>43</v>
          </cell>
          <cell r="B701" t="str">
            <v>Interest expense</v>
          </cell>
          <cell r="C701">
            <v>-4470962</v>
          </cell>
          <cell r="D701">
            <v>-0.41025185053051955</v>
          </cell>
          <cell r="E701">
            <v>-2586963</v>
          </cell>
          <cell r="F701">
            <v>-0.37818182721886778</v>
          </cell>
          <cell r="G701">
            <v>-2142007</v>
          </cell>
          <cell r="H701">
            <v>-0.4032089074617875</v>
          </cell>
        </row>
        <row r="702">
          <cell r="A702">
            <v>44</v>
          </cell>
          <cell r="B702" t="str">
            <v>Loan loss expense</v>
          </cell>
          <cell r="C702">
            <v>-296154</v>
          </cell>
          <cell r="D702">
            <v>-2.7174851081716973E-2</v>
          </cell>
          <cell r="E702">
            <v>-295719</v>
          </cell>
          <cell r="F702">
            <v>-4.3230441163378201E-2</v>
          </cell>
          <cell r="G702">
            <v>-452962</v>
          </cell>
          <cell r="H702">
            <v>-8.5265040283111215E-2</v>
          </cell>
        </row>
        <row r="703">
          <cell r="A703">
            <v>45</v>
          </cell>
          <cell r="B703" t="str">
            <v>NET REVENUE FROM FUNDS</v>
          </cell>
          <cell r="C703">
            <v>4201671</v>
          </cell>
          <cell r="D703">
            <v>0.38554192656310171</v>
          </cell>
          <cell r="E703">
            <v>2607712</v>
          </cell>
          <cell r="F703">
            <v>0.38121507304919633</v>
          </cell>
          <cell r="G703">
            <v>1454476</v>
          </cell>
          <cell r="H703">
            <v>0.27378887131993079</v>
          </cell>
        </row>
        <row r="704">
          <cell r="A704">
            <v>46</v>
          </cell>
          <cell r="B704" t="str">
            <v>ALL OTHER INCOME</v>
          </cell>
          <cell r="C704">
            <v>1929304</v>
          </cell>
          <cell r="D704">
            <v>0.17703137182466178</v>
          </cell>
          <cell r="E704">
            <v>1350133</v>
          </cell>
          <cell r="F704">
            <v>0.19737265856855765</v>
          </cell>
          <cell r="G704">
            <v>1262955</v>
          </cell>
          <cell r="H704">
            <v>0.23773718093517054</v>
          </cell>
        </row>
        <row r="705">
          <cell r="A705">
            <v>46</v>
          </cell>
          <cell r="B705" t="str">
            <v>ALL OTHER INCOME</v>
          </cell>
          <cell r="C705">
            <v>1929304</v>
          </cell>
          <cell r="D705">
            <v>0.17703137182466178</v>
          </cell>
          <cell r="E705">
            <v>1350133</v>
          </cell>
          <cell r="F705">
            <v>0.19737265856855765</v>
          </cell>
          <cell r="G705">
            <v>1262955</v>
          </cell>
          <cell r="H705">
            <v>0.23773718093517054</v>
          </cell>
        </row>
        <row r="706">
          <cell r="A706">
            <v>47</v>
          </cell>
          <cell r="B706" t="str">
            <v>NET EARNINGS</v>
          </cell>
          <cell r="C706">
            <v>6130975</v>
          </cell>
          <cell r="D706">
            <v>0.56257329838776349</v>
          </cell>
          <cell r="E706">
            <v>3957845</v>
          </cell>
          <cell r="F706">
            <v>0.57858773161775401</v>
          </cell>
          <cell r="G706">
            <v>2717431</v>
          </cell>
          <cell r="H706">
            <v>0.51152605225510128</v>
          </cell>
        </row>
        <row r="707">
          <cell r="A707">
            <v>47</v>
          </cell>
          <cell r="B707" t="str">
            <v>NET EARNINGS</v>
          </cell>
          <cell r="C707">
            <v>6130975</v>
          </cell>
          <cell r="D707">
            <v>0.56257329838776349</v>
          </cell>
          <cell r="E707">
            <v>3957845</v>
          </cell>
          <cell r="F707">
            <v>0.57858773161775401</v>
          </cell>
          <cell r="G707">
            <v>2717431</v>
          </cell>
          <cell r="H707">
            <v>0.51152605225510128</v>
          </cell>
        </row>
        <row r="708">
          <cell r="A708">
            <v>48</v>
          </cell>
          <cell r="B708" t="str">
            <v>Staff costs</v>
          </cell>
          <cell r="C708">
            <v>-815591</v>
          </cell>
          <cell r="D708">
            <v>-7.4837969328756748E-2</v>
          </cell>
          <cell r="E708">
            <v>-587608</v>
          </cell>
          <cell r="F708">
            <v>-8.590098394465806E-2</v>
          </cell>
          <cell r="G708">
            <v>-449093</v>
          </cell>
          <cell r="H708">
            <v>-8.4536744221067689E-2</v>
          </cell>
        </row>
        <row r="709">
          <cell r="A709">
            <v>49</v>
          </cell>
          <cell r="B709" t="str">
            <v>Depreciation expense</v>
          </cell>
          <cell r="C709">
            <v>-384260</v>
          </cell>
          <cell r="D709">
            <v>-3.5259386253977877E-2</v>
          </cell>
          <cell r="E709">
            <v>-264323</v>
          </cell>
          <cell r="F709">
            <v>-3.8640736305843103E-2</v>
          </cell>
          <cell r="G709">
            <v>-213377</v>
          </cell>
          <cell r="H709">
            <v>-4.0165838415781946E-2</v>
          </cell>
        </row>
        <row r="710">
          <cell r="A710">
            <v>50</v>
          </cell>
          <cell r="B710" t="str">
            <v>Other operating expenses</v>
          </cell>
          <cell r="C710">
            <v>-1831954</v>
          </cell>
          <cell r="D710">
            <v>-0.16809861470233639</v>
          </cell>
          <cell r="E710">
            <v>-1055591</v>
          </cell>
          <cell r="F710">
            <v>-0.15431428017168852</v>
          </cell>
          <cell r="G710">
            <v>-743798</v>
          </cell>
          <cell r="H710">
            <v>-0.1400116708079211</v>
          </cell>
        </row>
        <row r="711">
          <cell r="A711">
            <v>51</v>
          </cell>
          <cell r="B711" t="str">
            <v>TOTAL OPERATING EXPENSES</v>
          </cell>
          <cell r="C711">
            <v>-3031805</v>
          </cell>
          <cell r="D711">
            <v>-0.27819597028507104</v>
          </cell>
          <cell r="E711">
            <v>-1907522</v>
          </cell>
          <cell r="F711">
            <v>-0.27885600042218972</v>
          </cell>
          <cell r="G711">
            <v>-1406268</v>
          </cell>
          <cell r="H711">
            <v>-0.26471425344477073</v>
          </cell>
        </row>
        <row r="712">
          <cell r="A712">
            <v>51</v>
          </cell>
          <cell r="B712" t="str">
            <v>TOTAL OPERATING EXPENSES</v>
          </cell>
          <cell r="C712">
            <v>-3031805</v>
          </cell>
          <cell r="D712">
            <v>-0.27819597028507104</v>
          </cell>
          <cell r="E712">
            <v>-1907522</v>
          </cell>
          <cell r="F712">
            <v>-0.27885600042218972</v>
          </cell>
          <cell r="G712">
            <v>-1406268</v>
          </cell>
          <cell r="H712">
            <v>-0.26471425344477073</v>
          </cell>
        </row>
        <row r="713">
          <cell r="A713">
            <v>52</v>
          </cell>
          <cell r="B713" t="str">
            <v>PROFIT (LOSS) BEFORE TAXATION</v>
          </cell>
          <cell r="C713">
            <v>3099170</v>
          </cell>
          <cell r="D713">
            <v>0.28437732810269251</v>
          </cell>
          <cell r="E713">
            <v>2050323</v>
          </cell>
          <cell r="F713">
            <v>0.29973173119556434</v>
          </cell>
          <cell r="G713">
            <v>1311163</v>
          </cell>
          <cell r="H713">
            <v>0.24681179881033055</v>
          </cell>
        </row>
        <row r="714">
          <cell r="A714">
            <v>53</v>
          </cell>
          <cell r="B714" t="str">
            <v>TAX (EXPENSE) BENEFIT</v>
          </cell>
          <cell r="C714">
            <v>-516294</v>
          </cell>
          <cell r="D714">
            <v>-4.7374719113650272E-2</v>
          </cell>
          <cell r="E714">
            <v>-546629</v>
          </cell>
          <cell r="F714">
            <v>-7.9910363631340103E-2</v>
          </cell>
          <cell r="G714">
            <v>-292834</v>
          </cell>
          <cell r="H714">
            <v>-5.5122731722008884E-2</v>
          </cell>
        </row>
        <row r="715">
          <cell r="A715">
            <v>53</v>
          </cell>
          <cell r="B715" t="str">
            <v>TAX (EXPENSE) BENEFIT</v>
          </cell>
          <cell r="C715">
            <v>-516294</v>
          </cell>
          <cell r="D715">
            <v>-4.7374719113650272E-2</v>
          </cell>
          <cell r="E715">
            <v>-546629</v>
          </cell>
          <cell r="F715">
            <v>-7.9910363631340103E-2</v>
          </cell>
          <cell r="G715">
            <v>-292834</v>
          </cell>
          <cell r="H715">
            <v>-5.5122731722008884E-2</v>
          </cell>
        </row>
        <row r="716">
          <cell r="A716">
            <v>54</v>
          </cell>
          <cell r="B716" t="str">
            <v>PROFIT (LOSS) AFTER TAXATION</v>
          </cell>
          <cell r="C716">
            <v>2582876</v>
          </cell>
          <cell r="D716">
            <v>0.23700260898904224</v>
          </cell>
          <cell r="E716">
            <v>1503694</v>
          </cell>
          <cell r="F716">
            <v>0.21982136756422424</v>
          </cell>
          <cell r="G716">
            <v>1018329</v>
          </cell>
          <cell r="H716">
            <v>0.19168906708832167</v>
          </cell>
        </row>
        <row r="717">
          <cell r="A717">
            <v>54</v>
          </cell>
          <cell r="B717" t="str">
            <v>PROFIT (LOSS) AFTER TAXATION</v>
          </cell>
          <cell r="C717">
            <v>2582876</v>
          </cell>
          <cell r="D717">
            <v>0.23700260898904224</v>
          </cell>
          <cell r="E717">
            <v>1503694</v>
          </cell>
          <cell r="F717">
            <v>0.21982136756422424</v>
          </cell>
          <cell r="G717">
            <v>1018329</v>
          </cell>
          <cell r="H717">
            <v>0.19168906708832167</v>
          </cell>
        </row>
        <row r="718">
          <cell r="A718">
            <v>55</v>
          </cell>
          <cell r="B718" t="str">
            <v>NON-RECURRING INCOME (EXPENSE) - NET</v>
          </cell>
          <cell r="C718">
            <v>940913</v>
          </cell>
          <cell r="D718">
            <v>8.6337414506815924E-2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A719">
            <v>56</v>
          </cell>
          <cell r="B719" t="str">
            <v>PROPOSED DIVIDEND</v>
          </cell>
          <cell r="C719">
            <v>-1495000</v>
          </cell>
          <cell r="D719">
            <v>-0.13717998867875117</v>
          </cell>
          <cell r="E719">
            <v>-600000</v>
          </cell>
          <cell r="F719">
            <v>-8.7712540276502091E-2</v>
          </cell>
          <cell r="G719">
            <v>-495000</v>
          </cell>
          <cell r="H719">
            <v>-9.3178224531285297E-2</v>
          </cell>
        </row>
        <row r="720">
          <cell r="A720">
            <v>56</v>
          </cell>
          <cell r="B720" t="str">
            <v>PROPOSED DIVIDEND</v>
          </cell>
          <cell r="C720">
            <v>-1495000</v>
          </cell>
          <cell r="D720">
            <v>-0.13717998867875117</v>
          </cell>
          <cell r="E720">
            <v>-600000</v>
          </cell>
          <cell r="F720">
            <v>-8.7712540276502091E-2</v>
          </cell>
          <cell r="G720">
            <v>-495000</v>
          </cell>
          <cell r="H720">
            <v>-9.3178224531285297E-2</v>
          </cell>
        </row>
        <row r="721">
          <cell r="A721">
            <v>57</v>
          </cell>
          <cell r="B721" t="str">
            <v>GROSS EARNINGS</v>
          </cell>
          <cell r="C721">
            <v>10898091</v>
          </cell>
          <cell r="D721">
            <v>1</v>
          </cell>
          <cell r="E721">
            <v>6840527</v>
          </cell>
          <cell r="F721">
            <v>1</v>
          </cell>
          <cell r="G721">
            <v>5312400</v>
          </cell>
          <cell r="H721">
            <v>1</v>
          </cell>
        </row>
        <row r="722">
          <cell r="A722">
            <v>57</v>
          </cell>
          <cell r="B722" t="str">
            <v>GROSS EARNINGS</v>
          </cell>
          <cell r="C722">
            <v>10898091</v>
          </cell>
          <cell r="D722">
            <v>1</v>
          </cell>
          <cell r="E722">
            <v>6840527</v>
          </cell>
          <cell r="F722">
            <v>1</v>
          </cell>
          <cell r="G722">
            <v>5312400</v>
          </cell>
          <cell r="H722">
            <v>1</v>
          </cell>
        </row>
        <row r="723">
          <cell r="A723">
            <v>58</v>
          </cell>
          <cell r="B723" t="str">
            <v>AUDITORS</v>
          </cell>
          <cell r="C723" t="str">
            <v>AA</v>
          </cell>
          <cell r="D723">
            <v>0</v>
          </cell>
          <cell r="E723" t="str">
            <v>AA</v>
          </cell>
          <cell r="F723">
            <v>0</v>
          </cell>
          <cell r="G723" t="str">
            <v>AA</v>
          </cell>
        </row>
        <row r="724">
          <cell r="A724">
            <v>59</v>
          </cell>
          <cell r="B724" t="str">
            <v>OPINION</v>
          </cell>
          <cell r="C724" t="str">
            <v>CLEAN</v>
          </cell>
          <cell r="D724">
            <v>0</v>
          </cell>
          <cell r="E724" t="str">
            <v>CLEAN</v>
          </cell>
          <cell r="F724">
            <v>0</v>
          </cell>
          <cell r="G724" t="str">
            <v>CLEAN</v>
          </cell>
        </row>
        <row r="726">
          <cell r="G726" t="str">
            <v>CLEAN</v>
          </cell>
        </row>
        <row r="727">
          <cell r="B727" t="str">
            <v>KEY RATIOS</v>
          </cell>
          <cell r="C727" t="str">
            <v>28-Feb-2002</v>
          </cell>
          <cell r="D727">
            <v>0</v>
          </cell>
          <cell r="E727" t="str">
            <v>28-Feb-2001</v>
          </cell>
          <cell r="F727">
            <v>0</v>
          </cell>
          <cell r="G727" t="str">
            <v>29-Feb-2000</v>
          </cell>
        </row>
        <row r="729">
          <cell r="G729" t="str">
            <v>29-Feb-2000</v>
          </cell>
        </row>
        <row r="730">
          <cell r="B730" t="str">
            <v>EARNINGS</v>
          </cell>
        </row>
        <row r="731">
          <cell r="A731">
            <v>60</v>
          </cell>
          <cell r="B731" t="str">
            <v>Net interest margin</v>
          </cell>
          <cell r="C731">
            <v>0.5014975826719934</v>
          </cell>
          <cell r="D731">
            <v>0</v>
          </cell>
          <cell r="E731">
            <v>0.52882015389059511</v>
          </cell>
          <cell r="F731">
            <v>0</v>
          </cell>
          <cell r="G731">
            <v>0.47103689517946284</v>
          </cell>
        </row>
        <row r="732">
          <cell r="A732">
            <v>61</v>
          </cell>
          <cell r="B732" t="str">
            <v>Loan loss expense/Interest income</v>
          </cell>
          <cell r="C732">
            <v>3.3020518828242883E-2</v>
          </cell>
          <cell r="D732">
            <v>0</v>
          </cell>
          <cell r="E732">
            <v>5.3861161876542919E-2</v>
          </cell>
          <cell r="F732">
            <v>0</v>
          </cell>
          <cell r="G732">
            <v>0.11185779779698206</v>
          </cell>
        </row>
        <row r="733">
          <cell r="A733">
            <v>62</v>
          </cell>
          <cell r="B733" t="str">
            <v>Return on average assets (Pre - tax)</v>
          </cell>
          <cell r="C733">
            <v>5.4970307906588307E-2</v>
          </cell>
          <cell r="D733">
            <v>0</v>
          </cell>
          <cell r="E733">
            <v>5.2433024358821481E-2</v>
          </cell>
          <cell r="F733">
            <v>0</v>
          </cell>
          <cell r="G733">
            <v>4.7976722582909553E-2</v>
          </cell>
        </row>
        <row r="734">
          <cell r="A734">
            <v>63</v>
          </cell>
          <cell r="B734" t="str">
            <v>Return on average equity (Pre - tax)</v>
          </cell>
          <cell r="C734">
            <v>0.52126182509000485</v>
          </cell>
          <cell r="D734">
            <v>0</v>
          </cell>
          <cell r="E734">
            <v>0.58761962982356131</v>
          </cell>
          <cell r="F734">
            <v>0</v>
          </cell>
          <cell r="G734">
            <v>0.47237380117624828</v>
          </cell>
        </row>
        <row r="735">
          <cell r="A735">
            <v>64</v>
          </cell>
          <cell r="B735" t="str">
            <v>Operating Expenses/Net earnings</v>
          </cell>
          <cell r="C735">
            <v>0.49450617560828414</v>
          </cell>
          <cell r="D735">
            <v>0</v>
          </cell>
          <cell r="E735">
            <v>0.48195975335062391</v>
          </cell>
          <cell r="F735">
            <v>0</v>
          </cell>
          <cell r="G735">
            <v>0.51749906437366766</v>
          </cell>
        </row>
        <row r="736">
          <cell r="A736">
            <v>65</v>
          </cell>
          <cell r="B736" t="str">
            <v>Gross earnings/Total assets &amp; contingents</v>
          </cell>
          <cell r="C736">
            <v>0.19330059914881045</v>
          </cell>
          <cell r="D736">
            <v>0</v>
          </cell>
          <cell r="E736">
            <v>0.17493317824468438</v>
          </cell>
          <cell r="F736">
            <v>0</v>
          </cell>
          <cell r="G736">
            <v>0.19438585519073426</v>
          </cell>
        </row>
        <row r="737">
          <cell r="G737">
            <v>0.19438585519073426</v>
          </cell>
        </row>
        <row r="738">
          <cell r="B738" t="str">
            <v>EARNINGS MIX</v>
          </cell>
        </row>
        <row r="739">
          <cell r="A739">
            <v>66</v>
          </cell>
          <cell r="B739" t="str">
            <v>Net revenue from funds</v>
          </cell>
          <cell r="C739">
            <v>0.68531856678587011</v>
          </cell>
          <cell r="D739">
            <v>0</v>
          </cell>
          <cell r="E739">
            <v>0.65887168395932638</v>
          </cell>
          <cell r="F739">
            <v>0</v>
          </cell>
          <cell r="G739">
            <v>0.53523934922358651</v>
          </cell>
        </row>
        <row r="740">
          <cell r="A740">
            <v>67</v>
          </cell>
          <cell r="B740" t="str">
            <v>All other income</v>
          </cell>
          <cell r="C740">
            <v>0.31468143321412989</v>
          </cell>
          <cell r="D740">
            <v>0</v>
          </cell>
          <cell r="E740">
            <v>0.34112831604067362</v>
          </cell>
          <cell r="F740">
            <v>0</v>
          </cell>
          <cell r="G740">
            <v>0.46476065077641343</v>
          </cell>
        </row>
        <row r="742">
          <cell r="G742">
            <v>0.46476065077641343</v>
          </cell>
        </row>
        <row r="743">
          <cell r="B743" t="str">
            <v>LIQUIDITY</v>
          </cell>
        </row>
        <row r="744">
          <cell r="A744">
            <v>68</v>
          </cell>
          <cell r="B744" t="str">
            <v>Total loans &amp; leases - net/Total lcy deposits</v>
          </cell>
          <cell r="C744">
            <v>0.38093719633129475</v>
          </cell>
          <cell r="D744">
            <v>0</v>
          </cell>
          <cell r="E744">
            <v>0.41571717307291595</v>
          </cell>
          <cell r="F744">
            <v>0</v>
          </cell>
          <cell r="G744">
            <v>0.42683239718305721</v>
          </cell>
        </row>
        <row r="745">
          <cell r="A745">
            <v>69</v>
          </cell>
          <cell r="B745" t="str">
            <v>Liquid assets/Total lcy deposits</v>
          </cell>
          <cell r="C745">
            <v>0.52117097698311698</v>
          </cell>
          <cell r="D745">
            <v>0</v>
          </cell>
          <cell r="E745">
            <v>0.39517144316609426</v>
          </cell>
          <cell r="F745">
            <v>0</v>
          </cell>
          <cell r="G745">
            <v>0.48162219025587372</v>
          </cell>
        </row>
        <row r="746">
          <cell r="A746">
            <v>70</v>
          </cell>
          <cell r="B746" t="str">
            <v>Demand deposits/Total lcy deposits</v>
          </cell>
          <cell r="C746">
            <v>0.59631390378494042</v>
          </cell>
          <cell r="D746">
            <v>0</v>
          </cell>
          <cell r="E746">
            <v>0.61468484915518873</v>
          </cell>
          <cell r="F746">
            <v>0</v>
          </cell>
          <cell r="G746">
            <v>0.51693727356588304</v>
          </cell>
        </row>
        <row r="747">
          <cell r="A747">
            <v>71</v>
          </cell>
          <cell r="B747" t="str">
            <v>Savings deposits/Total lcy deposits</v>
          </cell>
          <cell r="C747">
            <v>2.6232704888859367E-2</v>
          </cell>
          <cell r="D747">
            <v>0</v>
          </cell>
          <cell r="E747">
            <v>2.1476894295747548E-2</v>
          </cell>
          <cell r="F747">
            <v>0</v>
          </cell>
          <cell r="G747">
            <v>1.6498868464046738E-2</v>
          </cell>
        </row>
        <row r="748">
          <cell r="A748">
            <v>72</v>
          </cell>
          <cell r="B748" t="str">
            <v>Time deposits/Total lcy deposits</v>
          </cell>
          <cell r="C748">
            <v>0.32964095987727376</v>
          </cell>
          <cell r="D748">
            <v>0</v>
          </cell>
          <cell r="E748">
            <v>0.25509627083341102</v>
          </cell>
          <cell r="F748">
            <v>0</v>
          </cell>
          <cell r="G748">
            <v>0.33300827262051647</v>
          </cell>
        </row>
        <row r="749">
          <cell r="A749">
            <v>73</v>
          </cell>
          <cell r="B749" t="str">
            <v>Inter-bank borrowings/Total lcy deposits</v>
          </cell>
          <cell r="C749">
            <v>4.7812431448926412E-2</v>
          </cell>
          <cell r="D749">
            <v>0</v>
          </cell>
          <cell r="E749">
            <v>0.10874198571565276</v>
          </cell>
          <cell r="F749">
            <v>0</v>
          </cell>
          <cell r="G749">
            <v>0.13355558534955378</v>
          </cell>
        </row>
        <row r="750">
          <cell r="A750">
            <v>74</v>
          </cell>
          <cell r="B750" t="str">
            <v>Interest expense - banks/Interest expense</v>
          </cell>
          <cell r="C750">
            <v>9.8130558926691841E-2</v>
          </cell>
          <cell r="D750">
            <v>0</v>
          </cell>
          <cell r="E750">
            <v>5.6967958181079512E-2</v>
          </cell>
          <cell r="F750">
            <v>0</v>
          </cell>
          <cell r="G750">
            <v>0.16656808311083951</v>
          </cell>
        </row>
        <row r="751">
          <cell r="G751">
            <v>0.16656808311083951</v>
          </cell>
        </row>
        <row r="752">
          <cell r="A752">
            <v>75</v>
          </cell>
          <cell r="B752" t="str">
            <v>NET FOREIGN CURRENCY ASSETS (LIABILITIES)</v>
          </cell>
          <cell r="C752">
            <v>3729129</v>
          </cell>
          <cell r="D752">
            <v>0</v>
          </cell>
          <cell r="E752">
            <v>4784319</v>
          </cell>
          <cell r="F752">
            <v>0</v>
          </cell>
          <cell r="G752">
            <v>2168611</v>
          </cell>
        </row>
        <row r="753">
          <cell r="G753">
            <v>2168611</v>
          </cell>
        </row>
        <row r="754">
          <cell r="B754" t="str">
            <v>GUARANTY TRUST BANK PLC</v>
          </cell>
        </row>
        <row r="755">
          <cell r="B755" t="str">
            <v>GUARANTY TRUST BANK PLC</v>
          </cell>
        </row>
        <row r="756">
          <cell r="B756" t="str">
            <v>KEY RATIOS CONT'D</v>
          </cell>
          <cell r="C756" t="str">
            <v>28-Feb-2002</v>
          </cell>
          <cell r="D756">
            <v>0</v>
          </cell>
          <cell r="E756" t="str">
            <v>28-Feb-2001</v>
          </cell>
          <cell r="F756">
            <v>0</v>
          </cell>
          <cell r="G756" t="str">
            <v>29-Feb-2000</v>
          </cell>
        </row>
        <row r="758">
          <cell r="G758" t="str">
            <v>29-Feb-2000</v>
          </cell>
        </row>
        <row r="759">
          <cell r="B759" t="str">
            <v>ASSET QUALITY</v>
          </cell>
        </row>
        <row r="760">
          <cell r="A760">
            <v>76</v>
          </cell>
          <cell r="B760" t="str">
            <v>Performing loans (N'000)</v>
          </cell>
          <cell r="C760">
            <v>17830518</v>
          </cell>
          <cell r="D760">
            <v>0</v>
          </cell>
          <cell r="E760">
            <v>12220197</v>
          </cell>
          <cell r="F760">
            <v>0</v>
          </cell>
          <cell r="G760">
            <v>8107466</v>
          </cell>
        </row>
        <row r="761">
          <cell r="A761">
            <v>77</v>
          </cell>
          <cell r="B761" t="str">
            <v>Non-performing loans (N'000)</v>
          </cell>
          <cell r="C761">
            <v>386456</v>
          </cell>
          <cell r="D761">
            <v>0</v>
          </cell>
          <cell r="E761">
            <v>446936</v>
          </cell>
          <cell r="F761">
            <v>0</v>
          </cell>
          <cell r="G761">
            <v>393898</v>
          </cell>
        </row>
        <row r="762">
          <cell r="A762">
            <v>78</v>
          </cell>
          <cell r="B762" t="str">
            <v>Non-performing loans/Total loans - Gross</v>
          </cell>
          <cell r="C762">
            <v>2.1214061127825073E-2</v>
          </cell>
          <cell r="D762">
            <v>0</v>
          </cell>
          <cell r="E762">
            <v>3.5283122076637231E-2</v>
          </cell>
          <cell r="F762">
            <v>0</v>
          </cell>
          <cell r="G762">
            <v>4.6333506011505918E-2</v>
          </cell>
        </row>
        <row r="763">
          <cell r="A763">
            <v>79</v>
          </cell>
          <cell r="B763" t="str">
            <v>Loan loss provision/Total loans - Gross</v>
          </cell>
          <cell r="C763">
            <v>3.7779600497865343E-2</v>
          </cell>
          <cell r="D763">
            <v>0</v>
          </cell>
          <cell r="E763">
            <v>4.9162032166236824E-2</v>
          </cell>
          <cell r="F763">
            <v>0</v>
          </cell>
          <cell r="G763">
            <v>5.168852904075158E-2</v>
          </cell>
        </row>
        <row r="764">
          <cell r="A764">
            <v>80</v>
          </cell>
          <cell r="B764" t="str">
            <v>Loan loss provision/Non-performing loans</v>
          </cell>
          <cell r="C764">
            <v>1.780875442482456</v>
          </cell>
          <cell r="D764">
            <v>0</v>
          </cell>
          <cell r="E764">
            <v>1.3933583331841695</v>
          </cell>
          <cell r="F764">
            <v>0</v>
          </cell>
          <cell r="G764">
            <v>1.1155756058675088</v>
          </cell>
        </row>
        <row r="765">
          <cell r="A765">
            <v>81</v>
          </cell>
          <cell r="B765" t="str">
            <v>Risk-weighted assets/Total assets &amp; contingents</v>
          </cell>
          <cell r="C765">
            <v>0.52194013888652691</v>
          </cell>
          <cell r="D765">
            <v>0</v>
          </cell>
          <cell r="E765">
            <v>0.50572886782288307</v>
          </cell>
          <cell r="F765">
            <v>0</v>
          </cell>
          <cell r="G765">
            <v>0.45240223991904571</v>
          </cell>
        </row>
        <row r="766">
          <cell r="G766">
            <v>0.45240223991904571</v>
          </cell>
        </row>
        <row r="767">
          <cell r="B767" t="str">
            <v>CAPITAL ADEQUACY</v>
          </cell>
        </row>
        <row r="768">
          <cell r="A768">
            <v>82</v>
          </cell>
          <cell r="B768" t="str">
            <v>Adjusted capital/risk weighted assets</v>
          </cell>
          <cell r="C768">
            <v>0.25916456297361185</v>
          </cell>
          <cell r="D768">
            <v>0</v>
          </cell>
          <cell r="E768">
            <v>0.15299740918187218</v>
          </cell>
          <cell r="F768">
            <v>0</v>
          </cell>
          <cell r="G768">
            <v>0.17679099172622226</v>
          </cell>
        </row>
        <row r="769">
          <cell r="A769">
            <v>83</v>
          </cell>
          <cell r="B769" t="str">
            <v>Tier 1 capital/Adjusted capital</v>
          </cell>
          <cell r="C769">
            <v>0.86384500564434341</v>
          </cell>
          <cell r="D769">
            <v>0</v>
          </cell>
          <cell r="E769">
            <v>1.1388900046786106</v>
          </cell>
          <cell r="F769">
            <v>0</v>
          </cell>
          <cell r="G769">
            <v>1.1341366331605753</v>
          </cell>
        </row>
        <row r="770">
          <cell r="A770">
            <v>84</v>
          </cell>
          <cell r="B770" t="str">
            <v>Adjusted capital/Total loans - net</v>
          </cell>
          <cell r="C770">
            <v>0.48167755336989881</v>
          </cell>
          <cell r="D770">
            <v>0</v>
          </cell>
          <cell r="E770">
            <v>0.28468900348166043</v>
          </cell>
          <cell r="F770">
            <v>0</v>
          </cell>
          <cell r="G770">
            <v>0.32106164742800741</v>
          </cell>
        </row>
        <row r="771">
          <cell r="A771">
            <v>85</v>
          </cell>
          <cell r="B771" t="str">
            <v>Capital unimpaired by losses (N'000)</v>
          </cell>
          <cell r="C771">
            <v>7949982</v>
          </cell>
          <cell r="D771">
            <v>0</v>
          </cell>
          <cell r="E771">
            <v>3941048</v>
          </cell>
          <cell r="F771">
            <v>0</v>
          </cell>
          <cell r="G771">
            <v>3037354</v>
          </cell>
        </row>
        <row r="773">
          <cell r="G773">
            <v>3037354</v>
          </cell>
        </row>
        <row r="774">
          <cell r="B774" t="str">
            <v>CAPITAL ADEQUACY STRESS TEST</v>
          </cell>
        </row>
        <row r="775">
          <cell r="A775">
            <v>86</v>
          </cell>
          <cell r="B775" t="str">
            <v>Total shareholders' funds (N'000)</v>
          </cell>
          <cell r="C775">
            <v>9203019</v>
          </cell>
          <cell r="D775">
            <v>0</v>
          </cell>
          <cell r="E775">
            <v>3460429</v>
          </cell>
          <cell r="F775">
            <v>0</v>
          </cell>
          <cell r="G775">
            <v>2678120</v>
          </cell>
        </row>
        <row r="776">
          <cell r="A776">
            <v>87</v>
          </cell>
          <cell r="B776" t="str">
            <v>Cumulative loan loss provision (actual reserves)</v>
          </cell>
          <cell r="C776">
            <v>688230</v>
          </cell>
          <cell r="D776">
            <v>0</v>
          </cell>
          <cell r="E776">
            <v>622742</v>
          </cell>
          <cell r="F776">
            <v>0</v>
          </cell>
          <cell r="G776">
            <v>439423</v>
          </cell>
        </row>
        <row r="777">
          <cell r="A777">
            <v>88</v>
          </cell>
          <cell r="B777" t="str">
            <v>Equity before all provision (line 86 + line 87)</v>
          </cell>
          <cell r="C777">
            <v>9891249</v>
          </cell>
          <cell r="D777">
            <v>0</v>
          </cell>
          <cell r="E777">
            <v>4083171</v>
          </cell>
          <cell r="F777">
            <v>0</v>
          </cell>
          <cell r="G777">
            <v>3117543</v>
          </cell>
        </row>
        <row r="778">
          <cell r="A778">
            <v>89</v>
          </cell>
          <cell r="B778" t="str">
            <v>Required reserves*</v>
          </cell>
          <cell r="C778">
            <v>1943213.55</v>
          </cell>
          <cell r="D778">
            <v>0</v>
          </cell>
          <cell r="E778">
            <v>1471003.27</v>
          </cell>
          <cell r="F778">
            <v>0</v>
          </cell>
          <cell r="G778">
            <v>1078882.18</v>
          </cell>
        </row>
        <row r="779">
          <cell r="A779">
            <v>90</v>
          </cell>
          <cell r="B779" t="str">
            <v>Equity after required reserves (line 88 - line 89)</v>
          </cell>
          <cell r="C779">
            <v>7948035.4500000002</v>
          </cell>
          <cell r="D779">
            <v>0</v>
          </cell>
          <cell r="E779">
            <v>2612167.73</v>
          </cell>
          <cell r="F779">
            <v>0</v>
          </cell>
          <cell r="G779">
            <v>2038660.82</v>
          </cell>
        </row>
        <row r="780">
          <cell r="A780">
            <v>91</v>
          </cell>
          <cell r="B780" t="str">
            <v>Equity after required reserves/risk weighted assets</v>
          </cell>
          <cell r="C780">
            <v>0.22382319692027414</v>
          </cell>
          <cell r="D780">
            <v>0</v>
          </cell>
          <cell r="E780">
            <v>0.11549287531646862</v>
          </cell>
          <cell r="F780">
            <v>0</v>
          </cell>
          <cell r="G780">
            <v>0.13457831171164605</v>
          </cell>
        </row>
        <row r="781">
          <cell r="G781">
            <v>0.13457831171164605</v>
          </cell>
        </row>
        <row r="782">
          <cell r="B782" t="str">
            <v>STAFF INFORMATION</v>
          </cell>
        </row>
        <row r="783">
          <cell r="A783">
            <v>92</v>
          </cell>
          <cell r="B783" t="str">
            <v>Net earnings per staff (N'000)</v>
          </cell>
          <cell r="C783">
            <v>13415.700218818381</v>
          </cell>
          <cell r="D783">
            <v>0</v>
          </cell>
          <cell r="E783">
            <v>12524.825949367088</v>
          </cell>
          <cell r="F783">
            <v>0</v>
          </cell>
          <cell r="G783">
            <v>8765.9064516129038</v>
          </cell>
        </row>
        <row r="784">
          <cell r="A784">
            <v>93</v>
          </cell>
          <cell r="B784" t="str">
            <v>Staff cost per employee (N'000)</v>
          </cell>
          <cell r="C784">
            <v>1784.6630196936542</v>
          </cell>
          <cell r="D784">
            <v>0</v>
          </cell>
          <cell r="E784">
            <v>1859.5189873417721</v>
          </cell>
          <cell r="F784">
            <v>0</v>
          </cell>
          <cell r="G784">
            <v>1448.6870967741936</v>
          </cell>
        </row>
        <row r="785">
          <cell r="A785">
            <v>94</v>
          </cell>
          <cell r="B785" t="str">
            <v>Staff costs/Operating expenses</v>
          </cell>
          <cell r="C785">
            <v>0.2690116943536936</v>
          </cell>
          <cell r="D785">
            <v>0</v>
          </cell>
          <cell r="E785">
            <v>0.30804782330164476</v>
          </cell>
          <cell r="F785">
            <v>0</v>
          </cell>
          <cell r="G785">
            <v>0.31935093453026026</v>
          </cell>
        </row>
        <row r="786">
          <cell r="A786">
            <v>95</v>
          </cell>
          <cell r="B786" t="str">
            <v>Average number of employees</v>
          </cell>
          <cell r="C786">
            <v>457</v>
          </cell>
          <cell r="D786">
            <v>0</v>
          </cell>
          <cell r="E786">
            <v>316</v>
          </cell>
          <cell r="F786">
            <v>0</v>
          </cell>
          <cell r="G786">
            <v>310</v>
          </cell>
        </row>
        <row r="787">
          <cell r="A787">
            <v>96</v>
          </cell>
          <cell r="B787" t="str">
            <v>Average staff per  branch</v>
          </cell>
          <cell r="C787">
            <v>16.925925925925927</v>
          </cell>
          <cell r="D787">
            <v>0</v>
          </cell>
          <cell r="E787">
            <v>14.363636363636363</v>
          </cell>
          <cell r="F787">
            <v>0</v>
          </cell>
          <cell r="G787">
            <v>23.846153846153847</v>
          </cell>
        </row>
        <row r="789">
          <cell r="G789">
            <v>23.846153846153847</v>
          </cell>
        </row>
        <row r="790">
          <cell r="B790" t="str">
            <v>OTHER KEY INFORMATION</v>
          </cell>
        </row>
        <row r="791">
          <cell r="A791">
            <v>97</v>
          </cell>
          <cell r="B791" t="str">
            <v>Legal lending limit(N'000)</v>
          </cell>
          <cell r="C791">
            <v>2782493.6999999997</v>
          </cell>
          <cell r="D791">
            <v>0</v>
          </cell>
          <cell r="E791">
            <v>1379366.7999999998</v>
          </cell>
          <cell r="F791">
            <v>0</v>
          </cell>
          <cell r="G791">
            <v>607470.80000000005</v>
          </cell>
        </row>
        <row r="792">
          <cell r="A792">
            <v>98</v>
          </cell>
          <cell r="B792" t="str">
            <v>Other unamortised losses(N'000)</v>
          </cell>
          <cell r="C792" t="str">
            <v>NONE</v>
          </cell>
          <cell r="D792">
            <v>0</v>
          </cell>
          <cell r="E792" t="str">
            <v>NONE</v>
          </cell>
          <cell r="F792">
            <v>0</v>
          </cell>
          <cell r="G792" t="str">
            <v>NONE</v>
          </cell>
        </row>
        <row r="793">
          <cell r="A793">
            <v>99</v>
          </cell>
          <cell r="B793" t="str">
            <v>Unreconciled inter-branch items (N'000) DR/(CR)</v>
          </cell>
          <cell r="C793" t="str">
            <v>NONE</v>
          </cell>
          <cell r="D793">
            <v>0</v>
          </cell>
          <cell r="E793" t="str">
            <v>NONE</v>
          </cell>
          <cell r="F793">
            <v>0</v>
          </cell>
          <cell r="G793" t="str">
            <v>NONE</v>
          </cell>
        </row>
        <row r="794">
          <cell r="A794">
            <v>100</v>
          </cell>
          <cell r="B794" t="str">
            <v>Number of branches</v>
          </cell>
          <cell r="C794">
            <v>27</v>
          </cell>
          <cell r="D794">
            <v>0</v>
          </cell>
          <cell r="E794">
            <v>22</v>
          </cell>
          <cell r="F794">
            <v>0</v>
          </cell>
          <cell r="G794">
            <v>13</v>
          </cell>
        </row>
        <row r="795">
          <cell r="A795">
            <v>101</v>
          </cell>
          <cell r="B795" t="str">
            <v>Age (in years)</v>
          </cell>
          <cell r="C795">
            <v>12</v>
          </cell>
          <cell r="D795">
            <v>0</v>
          </cell>
          <cell r="E795">
            <v>11</v>
          </cell>
          <cell r="F795">
            <v>0</v>
          </cell>
          <cell r="G795">
            <v>10</v>
          </cell>
        </row>
        <row r="796">
          <cell r="A796">
            <v>102</v>
          </cell>
          <cell r="B796" t="str">
            <v>Government stake in equity (Indirect)</v>
          </cell>
          <cell r="C796" t="str">
            <v>NIL</v>
          </cell>
          <cell r="D796">
            <v>0</v>
          </cell>
          <cell r="E796" t="str">
            <v>NIL</v>
          </cell>
          <cell r="F796">
            <v>0</v>
          </cell>
          <cell r="G796" t="str">
            <v>NIL</v>
          </cell>
        </row>
        <row r="798">
          <cell r="G798" t="str">
            <v>NIL</v>
          </cell>
        </row>
        <row r="799">
          <cell r="C799" t="str">
            <v>Estimates</v>
          </cell>
          <cell r="D799">
            <v>0</v>
          </cell>
          <cell r="E799" t="str">
            <v>Actual</v>
          </cell>
          <cell r="F799">
            <v>0</v>
          </cell>
          <cell r="G799" t="str">
            <v>Actual</v>
          </cell>
        </row>
        <row r="800">
          <cell r="B800" t="str">
            <v>MARKET SHARE OF INDUSTRY TOTAL</v>
          </cell>
          <cell r="C800" t="str">
            <v>2001/02</v>
          </cell>
          <cell r="D800">
            <v>0</v>
          </cell>
          <cell r="E800" t="str">
            <v>2000</v>
          </cell>
          <cell r="F800">
            <v>0</v>
          </cell>
          <cell r="G800" t="str">
            <v>1999</v>
          </cell>
        </row>
        <row r="801">
          <cell r="A801">
            <v>103</v>
          </cell>
          <cell r="B801" t="str">
            <v>Lcy deposits (excluding interbank takings)</v>
          </cell>
          <cell r="C801">
            <v>2.6082564864864866E-2</v>
          </cell>
          <cell r="D801">
            <v>0</v>
          </cell>
          <cell r="E801">
            <v>2.0171840577245807E-2</v>
          </cell>
          <cell r="F801">
            <v>0</v>
          </cell>
          <cell r="G801">
            <v>1.9906751706857087E-2</v>
          </cell>
        </row>
        <row r="802">
          <cell r="A802">
            <v>104</v>
          </cell>
          <cell r="B802" t="str">
            <v>Total assets &amp; contingents</v>
          </cell>
          <cell r="C802">
            <v>2.5654318627450979E-2</v>
          </cell>
          <cell r="D802">
            <v>0</v>
          </cell>
          <cell r="E802">
            <v>2.3027173997185645E-2</v>
          </cell>
          <cell r="F802">
            <v>0</v>
          </cell>
          <cell r="G802">
            <v>2.6171485637075886E-2</v>
          </cell>
        </row>
        <row r="803">
          <cell r="A803">
            <v>105</v>
          </cell>
          <cell r="B803" t="str">
            <v>Total loans &amp; leases - net</v>
          </cell>
          <cell r="C803">
            <v>3.3946078048780491E-2</v>
          </cell>
          <cell r="D803">
            <v>0</v>
          </cell>
          <cell r="E803">
            <v>2.5100899716192473E-2</v>
          </cell>
          <cell r="F803">
            <v>0</v>
          </cell>
          <cell r="G803">
            <v>2.5824119232536538E-2</v>
          </cell>
        </row>
        <row r="804">
          <cell r="A804">
            <v>106</v>
          </cell>
          <cell r="B804" t="str">
            <v>Net earnings</v>
          </cell>
          <cell r="C804">
            <v>2.6089255319148935E-2</v>
          </cell>
          <cell r="D804">
            <v>0</v>
          </cell>
          <cell r="E804">
            <v>2.2476660001983225E-2</v>
          </cell>
          <cell r="F804">
            <v>0</v>
          </cell>
          <cell r="G804">
            <v>2.1799096431583814E-2</v>
          </cell>
        </row>
        <row r="805">
          <cell r="A805">
            <v>107</v>
          </cell>
          <cell r="B805" t="str">
            <v>Profit before tax</v>
          </cell>
          <cell r="C805">
            <v>3.5828554913294799E-2</v>
          </cell>
          <cell r="D805">
            <v>0</v>
          </cell>
          <cell r="E805">
            <v>3.39507994302728E-2</v>
          </cell>
          <cell r="F805">
            <v>0</v>
          </cell>
          <cell r="G805">
            <v>3.0210762883380721E-2</v>
          </cell>
        </row>
        <row r="806">
          <cell r="A806">
            <v>108</v>
          </cell>
          <cell r="B806" t="str">
            <v>Cash dividend</v>
          </cell>
          <cell r="C806">
            <v>5.7500000000000002E-2</v>
          </cell>
          <cell r="D806">
            <v>0</v>
          </cell>
          <cell r="E806">
            <v>3.9588216567338734E-2</v>
          </cell>
          <cell r="F806">
            <v>0</v>
          </cell>
          <cell r="G806">
            <v>3.7200977416226029E-2</v>
          </cell>
        </row>
        <row r="807">
          <cell r="A807">
            <v>109</v>
          </cell>
          <cell r="B807" t="str">
            <v>Core Capital</v>
          </cell>
          <cell r="C807">
            <v>3.631787117405208E-2</v>
          </cell>
          <cell r="D807">
            <v>0</v>
          </cell>
          <cell r="E807">
            <v>2.6729494569793989E-2</v>
          </cell>
          <cell r="F807">
            <v>0</v>
          </cell>
          <cell r="G807">
            <v>2.8031769610840439E-2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/>
      <sheetData sheetId="223" refreshError="1"/>
      <sheetData sheetId="22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APPROVAL"/>
      <sheetName val="Supplement"/>
      <sheetName val="TEMPLATE"/>
      <sheetName val="PAYSLIPS"/>
      <sheetName val="LETTER"/>
      <sheetName val="JOURNALS"/>
      <sheetName val="Cust. Visit"/>
      <sheetName val="RECEIPTS"/>
      <sheetName val="Sheet15"/>
      <sheetName val="Sheet16"/>
      <sheetName val="July-99"/>
      <sheetName val="June-99"/>
      <sheetName val="Cust__Visit"/>
      <sheetName val="Oct"/>
      <sheetName val="Menu Master"/>
      <sheetName val="Targeted Testing Master"/>
      <sheetName val="Government bonds "/>
      <sheetName val="Non-Statistical Sampling Master"/>
      <sheetName val="Suppl Non-Stat Sample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s Master"/>
      <sheetName val="Global Data"/>
      <sheetName val="Data"/>
      <sheetName val="Inc Data"/>
      <sheetName val="DATABANK"/>
      <sheetName val="Cust__Visit1"/>
      <sheetName val="Menu_Master"/>
      <sheetName val="Targeted_Testing_Master"/>
      <sheetName val="Government_bonds_"/>
      <sheetName val="Non-Statistical_Sampling_Master"/>
      <sheetName val="Suppl_Non-Stat_Sample_Master"/>
      <sheetName val="Accept_Reject_Master"/>
      <sheetName val="AR_Confirmation_Log_Master"/>
      <sheetName val="Fixed_Asset_Additions_Master"/>
      <sheetName val="Fixed_Asset_Disposals_Master"/>
      <sheetName val="Unrecord_Liab_-_Pd_Inv_Master"/>
      <sheetName val="Unrecord_Liab_-_Unpd_Inv_Master"/>
      <sheetName val="Testing_Detail_Master"/>
      <sheetName val="First_Sample_Results_Master"/>
      <sheetName val="Global_Data"/>
      <sheetName val="Cust__Visit2"/>
      <sheetName val="Menu_Master1"/>
      <sheetName val="Targeted_Testing_Master1"/>
      <sheetName val="Government_bonds_1"/>
      <sheetName val="Non-Statistical_Sampling_Maste1"/>
      <sheetName val="Suppl_Non-Stat_Sample_Master1"/>
      <sheetName val="Accept_Reject_Master1"/>
      <sheetName val="AR_Confirmation_Log_Master1"/>
      <sheetName val="Fixed_Asset_Additions_Master1"/>
      <sheetName val="Fixed_Asset_Disposals_Master1"/>
      <sheetName val="Unrecord_Liab_-_Pd_Inv_Master1"/>
      <sheetName val="Unrecord_Liab_-_Unpd_Inv_Maste1"/>
      <sheetName val="Testing_Detail_Master1"/>
      <sheetName val="First_Sample_Results_Master1"/>
      <sheetName val="Global_Data1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0">
          <cell r="C50" t="str">
            <v xml:space="preserve">   ?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92">
          <cell r="B92" t="str">
            <v xml:space="preserve">   ?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>
        <row r="50">
          <cell r="C50" t="str">
            <v xml:space="preserve">   ?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2">
          <cell r="B92" t="str">
            <v xml:space="preserve">   ?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(2)"/>
      <sheetName val="REPORTS"/>
      <sheetName val="TRANSFER"/>
      <sheetName val="FORMS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CAP.  EX. 1995 NAIRA PAYMENTS"/>
      <sheetName val="Sheet15"/>
      <sheetName val="Summary 2"/>
      <sheetName val="FORMS"/>
      <sheetName val="SUMMARY_SHEET"/>
      <sheetName val="CAP___EX__1995_NAIRA_PAYMENTS"/>
      <sheetName val="Summary_2"/>
      <sheetName val="Tables"/>
      <sheetName val="Profit_Loss"/>
      <sheetName val="Sheet1"/>
      <sheetName val="Akin"/>
      <sheetName val="pplay load"/>
      <sheetName val="PAYSLIPS"/>
      <sheetName val="LEEDSHEET"/>
      <sheetName val="Issue of shares and capital tra"/>
      <sheetName val="Jan 2000 - Scr1"/>
      <sheetName val="INSTRUCTIONS"/>
      <sheetName val="NOTES 18-26"/>
      <sheetName val="Capex"/>
      <sheetName val="Deposit for share"/>
      <sheetName val="Placement with other FIs"/>
      <sheetName val="Jul-99(1)"/>
      <sheetName val="COMPREHENSIVE"/>
      <sheetName val="KCARDS"/>
      <sheetName val="1997"/>
      <sheetName val="1998"/>
      <sheetName val="1999"/>
      <sheetName val="2000"/>
      <sheetName val="2001"/>
      <sheetName val="1995-2000"/>
      <sheetName val="REFERENCE"/>
      <sheetName val="Sheet3"/>
      <sheetName val="WSSA (2)"/>
      <sheetName val="WNL (2)"/>
      <sheetName val="Control Panel"/>
      <sheetName val="PAYROLL"/>
      <sheetName val="bal_sheet"/>
      <sheetName val="R T Briscoe-Residence"/>
      <sheetName val="TB Jun04"/>
      <sheetName val="Jan_2000_-_Scr1"/>
      <sheetName val="Sheet2"/>
      <sheetName val="Constants"/>
      <sheetName val="Issue_of_shares_and_capital_tra"/>
      <sheetName val="NOTES_18-26"/>
      <sheetName val="Deposit_for_share"/>
      <sheetName val="DATABANK"/>
      <sheetName val="Selections"/>
      <sheetName val="OBSFEB09-1"/>
      <sheetName val="July-99"/>
      <sheetName val="June-99"/>
      <sheetName val="Fixed Cost - Detail"/>
      <sheetName val="Fixed Cost - Phased"/>
      <sheetName val="F06 - VFE"/>
      <sheetName val="INSESO PROVN TO BOOK 0408"/>
      <sheetName val="SUMMARY_SHEET4"/>
      <sheetName val="CAP___EX__1995_NAIRA_PAYMENTS4"/>
      <sheetName val="Summary_24"/>
      <sheetName val="pplay_load3"/>
      <sheetName val="Issue_of_shares_and_capital_tr3"/>
      <sheetName val="Jan_2000_-_Scr13"/>
      <sheetName val="NOTES_18-263"/>
      <sheetName val="Deposit_for_share3"/>
      <sheetName val="Placement_with_other_FIs3"/>
      <sheetName val="SUMMARY_SHEET2"/>
      <sheetName val="CAP___EX__1995_NAIRA_PAYMENTS2"/>
      <sheetName val="Summary_22"/>
      <sheetName val="pplay_load1"/>
      <sheetName val="Issue_of_shares_and_capital_tr1"/>
      <sheetName val="Jan_2000_-_Scr11"/>
      <sheetName val="NOTES_18-261"/>
      <sheetName val="Deposit_for_share1"/>
      <sheetName val="Placement_with_other_FIs1"/>
      <sheetName val="SUMMARY_SHEET1"/>
      <sheetName val="CAP___EX__1995_NAIRA_PAYMENTS1"/>
      <sheetName val="Summary_21"/>
      <sheetName val="pplay_load"/>
      <sheetName val="Placement_with_other_FIs"/>
      <sheetName val="SUMMARY_SHEET3"/>
      <sheetName val="CAP___EX__1995_NAIRA_PAYMENTS3"/>
      <sheetName val="Summary_23"/>
      <sheetName val="pplay_load2"/>
      <sheetName val="Issue_of_shares_and_capital_tr2"/>
      <sheetName val="Jan_2000_-_Scr12"/>
      <sheetName val="NOTES_18-262"/>
      <sheetName val="Deposit_for_share2"/>
      <sheetName val="Placement_with_other_FIs2"/>
      <sheetName val="SUMMARY_SHEET13"/>
      <sheetName val="CAP___EX__1995_NAIRA_PAYMENTS13"/>
      <sheetName val="Summary_213"/>
      <sheetName val="pplay_load12"/>
      <sheetName val="Issue_of_shares_and_capital_t12"/>
      <sheetName val="Jan_2000_-_Scr112"/>
      <sheetName val="NOTES_18-2612"/>
      <sheetName val="Deposit_for_share12"/>
      <sheetName val="Placement_with_other_FIs12"/>
      <sheetName val="SUMMARY_SHEET5"/>
      <sheetName val="CAP___EX__1995_NAIRA_PAYMENTS5"/>
      <sheetName val="Summary_25"/>
      <sheetName val="pplay_load4"/>
      <sheetName val="Issue_of_shares_and_capital_tr4"/>
      <sheetName val="Jan_2000_-_Scr14"/>
      <sheetName val="NOTES_18-264"/>
      <sheetName val="Deposit_for_share4"/>
      <sheetName val="Placement_with_other_FIs4"/>
      <sheetName val="SUMMARY_SHEET6"/>
      <sheetName val="CAP___EX__1995_NAIRA_PAYMENTS6"/>
      <sheetName val="Summary_26"/>
      <sheetName val="pplay_load5"/>
      <sheetName val="Issue_of_shares_and_capital_tr5"/>
      <sheetName val="Jan_2000_-_Scr15"/>
      <sheetName val="NOTES_18-265"/>
      <sheetName val="Deposit_for_share5"/>
      <sheetName val="Placement_with_other_FIs5"/>
      <sheetName val="SUMMARY_SHEET7"/>
      <sheetName val="CAP___EX__1995_NAIRA_PAYMENTS7"/>
      <sheetName val="Summary_27"/>
      <sheetName val="pplay_load6"/>
      <sheetName val="Issue_of_shares_and_capital_tr6"/>
      <sheetName val="Jan_2000_-_Scr16"/>
      <sheetName val="NOTES_18-266"/>
      <sheetName val="Deposit_for_share6"/>
      <sheetName val="Placement_with_other_FIs6"/>
      <sheetName val="SUMMARY_SHEET8"/>
      <sheetName val="CAP___EX__1995_NAIRA_PAYMENTS8"/>
      <sheetName val="Summary_28"/>
      <sheetName val="pplay_load7"/>
      <sheetName val="Issue_of_shares_and_capital_tr7"/>
      <sheetName val="Jan_2000_-_Scr17"/>
      <sheetName val="NOTES_18-267"/>
      <sheetName val="Deposit_for_share7"/>
      <sheetName val="Placement_with_other_FIs7"/>
      <sheetName val="SUMMARY_SHEET11"/>
      <sheetName val="CAP___EX__1995_NAIRA_PAYMENTS11"/>
      <sheetName val="Summary_211"/>
      <sheetName val="pplay_load10"/>
      <sheetName val="Issue_of_shares_and_capital_t10"/>
      <sheetName val="Jan_2000_-_Scr110"/>
      <sheetName val="NOTES_18-2610"/>
      <sheetName val="Deposit_for_share10"/>
      <sheetName val="Placement_with_other_FIs10"/>
      <sheetName val="SUMMARY_SHEET9"/>
      <sheetName val="CAP___EX__1995_NAIRA_PAYMENTS9"/>
      <sheetName val="Summary_29"/>
      <sheetName val="pplay_load8"/>
      <sheetName val="Issue_of_shares_and_capital_tr8"/>
      <sheetName val="Jan_2000_-_Scr18"/>
      <sheetName val="NOTES_18-268"/>
      <sheetName val="Deposit_for_share8"/>
      <sheetName val="Placement_with_other_FIs8"/>
      <sheetName val="SUMMARY_SHEET10"/>
      <sheetName val="CAP___EX__1995_NAIRA_PAYMENTS10"/>
      <sheetName val="Summary_210"/>
      <sheetName val="pplay_load9"/>
      <sheetName val="Issue_of_shares_and_capital_tr9"/>
      <sheetName val="Jan_2000_-_Scr19"/>
      <sheetName val="NOTES_18-269"/>
      <sheetName val="Deposit_for_share9"/>
      <sheetName val="Placement_with_other_FIs9"/>
      <sheetName val="SUMMARY_SHEET12"/>
      <sheetName val="CAP___EX__1995_NAIRA_PAYMENTS12"/>
      <sheetName val="Summary_212"/>
      <sheetName val="pplay_load11"/>
      <sheetName val="Issue_of_shares_and_capital_t11"/>
      <sheetName val="Jan_2000_-_Scr111"/>
      <sheetName val="NOTES_18-2611"/>
      <sheetName val="Deposit_for_share11"/>
      <sheetName val="Placement_with_other_FIs11"/>
      <sheetName val="SUMMARY_SHEET14"/>
      <sheetName val="CAP___EX__1995_NAIRA_PAYMENTS14"/>
      <sheetName val="Summary_214"/>
      <sheetName val="pplay_load13"/>
      <sheetName val="Issue_of_shares_and_capital_t13"/>
      <sheetName val="Jan_2000_-_Scr113"/>
      <sheetName val="NOTES_18-2613"/>
      <sheetName val="Deposit_for_share13"/>
      <sheetName val="Placement_with_other_FIs13"/>
      <sheetName val="SUMMARY_SHEET15"/>
      <sheetName val="CAP___EX__1995_NAIRA_PAYMENTS15"/>
      <sheetName val="Summary_215"/>
      <sheetName val="pplay_load14"/>
      <sheetName val="Issue_of_shares_and_capital_t14"/>
      <sheetName val="Jan_2000_-_Scr114"/>
      <sheetName val="NOTES_18-2614"/>
      <sheetName val="Deposit_for_share14"/>
      <sheetName val="Placement_with_other_FIs14"/>
      <sheetName val="SUMMARY_SHEET16"/>
      <sheetName val="CAP___EX__1995_NAIRA_PAYMENTS16"/>
      <sheetName val="Summary_216"/>
      <sheetName val="pplay_load15"/>
      <sheetName val="Issue_of_shares_and_capital_t15"/>
      <sheetName val="Jan_2000_-_Scr115"/>
      <sheetName val="NOTES_18-2615"/>
      <sheetName val="Deposit_for_share15"/>
      <sheetName val="Placement_with_other_FIs15"/>
      <sheetName val="SUMMARY_SHEET17"/>
      <sheetName val="CAP___EX__1995_NAIRA_PAYMENTS17"/>
      <sheetName val="Summary_217"/>
      <sheetName val="pplay_load16"/>
      <sheetName val="Issue_of_shares_and_capital_t16"/>
      <sheetName val="Jan_2000_-_Scr116"/>
      <sheetName val="NOTES_18-2616"/>
      <sheetName val="Deposit_for_share16"/>
      <sheetName val="Placement_with_other_FIs16"/>
      <sheetName val="SUMMARY_SHEET31"/>
      <sheetName val="CAP___EX__1995_NAIRA_PAYMENTS31"/>
      <sheetName val="Summary_231"/>
      <sheetName val="pplay_load30"/>
      <sheetName val="Issue_of_shares_and_capital_t30"/>
      <sheetName val="Jan_2000_-_Scr130"/>
      <sheetName val="NOTES_18-2630"/>
      <sheetName val="Deposit_for_share30"/>
      <sheetName val="Placement_with_other_FIs30"/>
      <sheetName val="SUMMARY_SHEET18"/>
      <sheetName val="CAP___EX__1995_NAIRA_PAYMENTS18"/>
      <sheetName val="Summary_218"/>
      <sheetName val="pplay_load17"/>
      <sheetName val="Issue_of_shares_and_capital_t17"/>
      <sheetName val="Jan_2000_-_Scr117"/>
      <sheetName val="NOTES_18-2617"/>
      <sheetName val="Deposit_for_share17"/>
      <sheetName val="Placement_with_other_FIs17"/>
      <sheetName val="SUMMARY_SHEET21"/>
      <sheetName val="CAP___EX__1995_NAIRA_PAYMENTS21"/>
      <sheetName val="Summary_221"/>
      <sheetName val="pplay_load20"/>
      <sheetName val="Issue_of_shares_and_capital_t20"/>
      <sheetName val="Jan_2000_-_Scr120"/>
      <sheetName val="NOTES_18-2620"/>
      <sheetName val="Deposit_for_share20"/>
      <sheetName val="Placement_with_other_FIs20"/>
      <sheetName val="SUMMARY_SHEET20"/>
      <sheetName val="CAP___EX__1995_NAIRA_PAYMENTS20"/>
      <sheetName val="Summary_220"/>
      <sheetName val="pplay_load19"/>
      <sheetName val="Issue_of_shares_and_capital_t19"/>
      <sheetName val="Jan_2000_-_Scr119"/>
      <sheetName val="NOTES_18-2619"/>
      <sheetName val="Deposit_for_share19"/>
      <sheetName val="Placement_with_other_FIs19"/>
      <sheetName val="SUMMARY_SHEET19"/>
      <sheetName val="CAP___EX__1995_NAIRA_PAYMENTS19"/>
      <sheetName val="Summary_219"/>
      <sheetName val="pplay_load18"/>
      <sheetName val="Issue_of_shares_and_capital_t18"/>
      <sheetName val="Jan_2000_-_Scr118"/>
      <sheetName val="NOTES_18-2618"/>
      <sheetName val="Deposit_for_share18"/>
      <sheetName val="Placement_with_other_FIs18"/>
      <sheetName val="SUMMARY_SHEET22"/>
      <sheetName val="CAP___EX__1995_NAIRA_PAYMENTS22"/>
      <sheetName val="Summary_222"/>
      <sheetName val="pplay_load21"/>
      <sheetName val="Issue_of_shares_and_capital_t21"/>
      <sheetName val="Jan_2000_-_Scr121"/>
      <sheetName val="NOTES_18-2621"/>
      <sheetName val="Deposit_for_share21"/>
      <sheetName val="Placement_with_other_FIs21"/>
      <sheetName val="SUMMARY_SHEET28"/>
      <sheetName val="CAP___EX__1995_NAIRA_PAYMENTS28"/>
      <sheetName val="Summary_228"/>
      <sheetName val="pplay_load27"/>
      <sheetName val="Issue_of_shares_and_capital_t27"/>
      <sheetName val="Jan_2000_-_Scr127"/>
      <sheetName val="NOTES_18-2627"/>
      <sheetName val="Deposit_for_share27"/>
      <sheetName val="Placement_with_other_FIs27"/>
      <sheetName val="SUMMARY_SHEET23"/>
      <sheetName val="CAP___EX__1995_NAIRA_PAYMENTS23"/>
      <sheetName val="Summary_223"/>
      <sheetName val="pplay_load22"/>
      <sheetName val="Issue_of_shares_and_capital_t22"/>
      <sheetName val="Jan_2000_-_Scr122"/>
      <sheetName val="NOTES_18-2622"/>
      <sheetName val="Deposit_for_share22"/>
      <sheetName val="Placement_with_other_FIs22"/>
      <sheetName val="SUMMARY_SHEET24"/>
      <sheetName val="CAP___EX__1995_NAIRA_PAYMENTS24"/>
      <sheetName val="Summary_224"/>
      <sheetName val="pplay_load23"/>
      <sheetName val="Issue_of_shares_and_capital_t23"/>
      <sheetName val="Jan_2000_-_Scr123"/>
      <sheetName val="NOTES_18-2623"/>
      <sheetName val="Deposit_for_share23"/>
      <sheetName val="Placement_with_other_FIs23"/>
      <sheetName val="SUMMARY_SHEET25"/>
      <sheetName val="CAP___EX__1995_NAIRA_PAYMENTS25"/>
      <sheetName val="Summary_225"/>
      <sheetName val="pplay_load24"/>
      <sheetName val="Issue_of_shares_and_capital_t24"/>
      <sheetName val="Jan_2000_-_Scr124"/>
      <sheetName val="NOTES_18-2624"/>
      <sheetName val="Deposit_for_share24"/>
      <sheetName val="Placement_with_other_FIs24"/>
      <sheetName val="SUMMARY_SHEET26"/>
      <sheetName val="CAP___EX__1995_NAIRA_PAYMENTS26"/>
      <sheetName val="Summary_226"/>
      <sheetName val="pplay_load25"/>
      <sheetName val="Issue_of_shares_and_capital_t25"/>
      <sheetName val="Jan_2000_-_Scr125"/>
      <sheetName val="NOTES_18-2625"/>
      <sheetName val="Deposit_for_share25"/>
      <sheetName val="Placement_with_other_FIs25"/>
      <sheetName val="SUMMARY_SHEET27"/>
      <sheetName val="CAP___EX__1995_NAIRA_PAYMENTS27"/>
      <sheetName val="Summary_227"/>
      <sheetName val="pplay_load26"/>
      <sheetName val="Issue_of_shares_and_capital_t26"/>
      <sheetName val="Jan_2000_-_Scr126"/>
      <sheetName val="NOTES_18-2626"/>
      <sheetName val="Deposit_for_share26"/>
      <sheetName val="Placement_with_other_FIs26"/>
      <sheetName val="SUMMARY_SHEET29"/>
      <sheetName val="CAP___EX__1995_NAIRA_PAYMENTS29"/>
      <sheetName val="Summary_229"/>
      <sheetName val="pplay_load28"/>
      <sheetName val="Issue_of_shares_and_capital_t28"/>
      <sheetName val="Jan_2000_-_Scr128"/>
      <sheetName val="NOTES_18-2628"/>
      <sheetName val="Deposit_for_share28"/>
      <sheetName val="Placement_with_other_FIs28"/>
      <sheetName val="SUMMARY_SHEET30"/>
      <sheetName val="CAP___EX__1995_NAIRA_PAYMENTS30"/>
      <sheetName val="Summary_230"/>
      <sheetName val="pplay_load29"/>
      <sheetName val="Issue_of_shares_and_capital_t29"/>
      <sheetName val="Jan_2000_-_Scr129"/>
      <sheetName val="NOTES_18-2629"/>
      <sheetName val="Deposit_for_share29"/>
      <sheetName val="Placement_with_other_FIs29"/>
      <sheetName val="SUMMARY_SHEET32"/>
      <sheetName val="CAP___EX__1995_NAIRA_PAYMENTS32"/>
      <sheetName val="Summary_232"/>
      <sheetName val="pplay_load31"/>
      <sheetName val="Issue_of_shares_and_capital_t31"/>
      <sheetName val="Jan_2000_-_Scr131"/>
      <sheetName val="NOTES_18-2631"/>
      <sheetName val="Deposit_for_share31"/>
      <sheetName val="Placement_with_other_FIs31"/>
      <sheetName val="SUMMARY_SHEET33"/>
      <sheetName val="CAP___EX__1995_NAIRA_PAYMENTS33"/>
      <sheetName val="Summary_233"/>
      <sheetName val="pplay_load32"/>
      <sheetName val="Issue_of_shares_and_capital_t32"/>
      <sheetName val="Jan_2000_-_Scr132"/>
      <sheetName val="NOTES_18-2632"/>
      <sheetName val="Deposit_for_share32"/>
      <sheetName val="Placement_with_other_FIs32"/>
      <sheetName val="SUMMARY_SHEET36"/>
      <sheetName val="CAP___EX__1995_NAIRA_PAYMENTS36"/>
      <sheetName val="Summary_236"/>
      <sheetName val="pplay_load35"/>
      <sheetName val="Issue_of_shares_and_capital_t35"/>
      <sheetName val="Jan_2000_-_Scr135"/>
      <sheetName val="NOTES_18-2635"/>
      <sheetName val="Deposit_for_share35"/>
      <sheetName val="Placement_with_other_FIs35"/>
      <sheetName val="SUMMARY_SHEET34"/>
      <sheetName val="CAP___EX__1995_NAIRA_PAYMENTS34"/>
      <sheetName val="Summary_234"/>
      <sheetName val="pplay_load33"/>
      <sheetName val="Issue_of_shares_and_capital_t33"/>
      <sheetName val="Jan_2000_-_Scr133"/>
      <sheetName val="NOTES_18-2633"/>
      <sheetName val="Deposit_for_share33"/>
      <sheetName val="Placement_with_other_FIs33"/>
      <sheetName val="SUMMARY_SHEET35"/>
      <sheetName val="CAP___EX__1995_NAIRA_PAYMENTS35"/>
      <sheetName val="Summary_235"/>
      <sheetName val="pplay_load34"/>
      <sheetName val="Issue_of_shares_and_capital_t34"/>
      <sheetName val="Jan_2000_-_Scr134"/>
      <sheetName val="NOTES_18-2634"/>
      <sheetName val="Deposit_for_share34"/>
      <sheetName val="Placement_with_other_FIs34"/>
      <sheetName val="SUMMARY_SHEET37"/>
      <sheetName val="CAP___EX__1995_NAIRA_PAYMENTS37"/>
      <sheetName val="Summary_237"/>
      <sheetName val="pplay_load36"/>
      <sheetName val="Issue_of_shares_and_capital_t36"/>
      <sheetName val="Jan_2000_-_Scr136"/>
      <sheetName val="NOTES_18-2636"/>
      <sheetName val="Deposit_for_share36"/>
      <sheetName val="Placement_with_other_FIs36"/>
      <sheetName val="SUMMARY_SHEET38"/>
      <sheetName val="CAP___EX__1995_NAIRA_PAYMENTS38"/>
      <sheetName val="Summary_238"/>
      <sheetName val="pplay_load37"/>
      <sheetName val="Issue_of_shares_and_capital_t37"/>
      <sheetName val="Jan_2000_-_Scr137"/>
      <sheetName val="NOTES_18-2637"/>
      <sheetName val="Deposit_for_share37"/>
      <sheetName val="Placement_with_other_FIs37"/>
      <sheetName val="SUMMARY_SHEET39"/>
      <sheetName val="CAP___EX__1995_NAIRA_PAYMENTS39"/>
      <sheetName val="Summary_239"/>
      <sheetName val="pplay_load38"/>
      <sheetName val="Issue_of_shares_and_capital_t38"/>
      <sheetName val="Jan_2000_-_Scr138"/>
      <sheetName val="NOTES_18-2638"/>
      <sheetName val="Deposit_for_share38"/>
      <sheetName val="Placement_with_other_FIs38"/>
      <sheetName val="SUMMARY_SHEET40"/>
      <sheetName val="CAP___EX__1995_NAIRA_PAYMENTS40"/>
      <sheetName val="Summary_240"/>
      <sheetName val="pplay_load39"/>
      <sheetName val="Issue_of_shares_and_capital_t39"/>
      <sheetName val="Jan_2000_-_Scr139"/>
      <sheetName val="NOTES_18-2639"/>
      <sheetName val="Deposit_for_share39"/>
      <sheetName val="Placement_with_other_FIs39"/>
      <sheetName val="SUMMARY_SHEET41"/>
      <sheetName val="CAP___EX__1995_NAIRA_PAYMENTS41"/>
      <sheetName val="Summary_241"/>
      <sheetName val="pplay_load40"/>
      <sheetName val="Issue_of_shares_and_capital_t40"/>
      <sheetName val="Jan_2000_-_Scr140"/>
      <sheetName val="NOTES_18-2640"/>
      <sheetName val="Deposit_for_share40"/>
      <sheetName val="Placement_with_other_FIs40"/>
      <sheetName val="SUMMARY_SHEET43"/>
      <sheetName val="CAP___EX__1995_NAIRA_PAYMENTS43"/>
      <sheetName val="Summary_243"/>
      <sheetName val="pplay_load42"/>
      <sheetName val="Issue_of_shares_and_capital_t42"/>
      <sheetName val="Jan_2000_-_Scr142"/>
      <sheetName val="NOTES_18-2642"/>
      <sheetName val="Deposit_for_share42"/>
      <sheetName val="Placement_with_other_FIs42"/>
      <sheetName val="SUMMARY_SHEET42"/>
      <sheetName val="CAP___EX__1995_NAIRA_PAYMENTS42"/>
      <sheetName val="Summary_242"/>
      <sheetName val="pplay_load41"/>
      <sheetName val="Issue_of_shares_and_capital_t41"/>
      <sheetName val="Jan_2000_-_Scr141"/>
      <sheetName val="NOTES_18-2641"/>
      <sheetName val="Deposit_for_share41"/>
      <sheetName val="Placement_with_other_FIs41"/>
      <sheetName val="SUMMARY_SHEET44"/>
      <sheetName val="CAP___EX__1995_NAIRA_PAYMENTS44"/>
      <sheetName val="Summary_244"/>
      <sheetName val="pplay_load43"/>
      <sheetName val="Issue_of_shares_and_capital_t43"/>
      <sheetName val="Jan_2000_-_Scr143"/>
      <sheetName val="NOTES_18-2643"/>
      <sheetName val="Deposit_for_share43"/>
      <sheetName val="Placement_with_other_FIs43"/>
      <sheetName val="SUMMARY_SHEET45"/>
      <sheetName val="CAP___EX__1995_NAIRA_PAYMENTS45"/>
      <sheetName val="Summary_245"/>
      <sheetName val="pplay_load44"/>
      <sheetName val="Issue_of_shares_and_capital_t44"/>
      <sheetName val="Jan_2000_-_Scr144"/>
      <sheetName val="NOTES_18-2644"/>
      <sheetName val="Deposit_for_share44"/>
      <sheetName val="Placement_with_other_FIs44"/>
      <sheetName val="SUMMARY_SHEET46"/>
      <sheetName val="CAP___EX__1995_NAIRA_PAYMENTS46"/>
      <sheetName val="Summary_246"/>
      <sheetName val="pplay_load45"/>
      <sheetName val="Issue_of_shares_and_capital_t45"/>
      <sheetName val="Jan_2000_-_Scr145"/>
      <sheetName val="NOTES_18-2645"/>
      <sheetName val="Deposit_for_share45"/>
      <sheetName val="Placement_with_other_FIs45"/>
      <sheetName val="SUMMARY_SHEET47"/>
      <sheetName val="CAP___EX__1995_NAIRA_PAYMENTS47"/>
      <sheetName val="Summary_247"/>
      <sheetName val="pplay_load46"/>
      <sheetName val="Issue_of_shares_and_capital_t46"/>
      <sheetName val="Jan_2000_-_Scr146"/>
      <sheetName val="NOTES_18-2646"/>
      <sheetName val="Deposit_for_share46"/>
      <sheetName val="Placement_with_other_FIs46"/>
      <sheetName val="SUMMARY_SHEET48"/>
      <sheetName val="CAP___EX__1995_NAIRA_PAYMENTS48"/>
      <sheetName val="Summary_248"/>
      <sheetName val="pplay_load47"/>
      <sheetName val="Issue_of_shares_and_capital_t47"/>
      <sheetName val="Jan_2000_-_Scr147"/>
      <sheetName val="NOTES_18-2647"/>
      <sheetName val="Deposit_for_share47"/>
      <sheetName val="Placement_with_other_FIs47"/>
      <sheetName val="SUMMARY_SHEET49"/>
      <sheetName val="CAP___EX__1995_NAIRA_PAYMENTS49"/>
      <sheetName val="Summary_249"/>
      <sheetName val="pplay_load48"/>
      <sheetName val="Issue_of_shares_and_capital_t48"/>
      <sheetName val="Jan_2000_-_Scr148"/>
      <sheetName val="NOTES_18-2648"/>
      <sheetName val="Deposit_for_share48"/>
      <sheetName val="Placement_with_other_FIs48"/>
      <sheetName val="PAGE1"/>
      <sheetName val="2.Prepaid Expenses"/>
      <sheetName val="INSESO_PROVN_TO_BOOK_0408"/>
      <sheetName val="CORPORATE BOND INVESTMENT-HTM"/>
      <sheetName val="invdata"/>
      <sheetName val="DATA"/>
      <sheetName val="1.1.4 Pledged Assets"/>
      <sheetName val="sublead"/>
      <sheetName val="SetUp"/>
      <sheetName val="Loan Balances"/>
      <sheetName val="Predictive Analysis"/>
      <sheetName val="CODT0898"/>
      <sheetName val="march_spool"/>
      <sheetName val="Ranges"/>
      <sheetName val="PwC"/>
      <sheetName val="Front Sheet"/>
      <sheetName val="SelectSchedules"/>
      <sheetName val="Indx"/>
      <sheetName val="Comp"/>
      <sheetName val="Min&amp;DivTax"/>
      <sheetName val="Prov"/>
      <sheetName val="FX diff"/>
      <sheetName val="Valn"/>
      <sheetName val="CAs "/>
      <sheetName val="Bdgs"/>
      <sheetName val="P&amp;M"/>
      <sheetName val="FF,MV"/>
      <sheetName val="A"/>
      <sheetName val="D - Bdg"/>
      <sheetName val="D-P&amp;M"/>
      <sheetName val="D-FF,MV"/>
      <sheetName val="FAR"/>
      <sheetName val="CGT"/>
      <sheetName val="P&amp;L"/>
      <sheetName val="AuditIndexSelect"/>
      <sheetName val="Audit"/>
      <sheetName val="Accounts"/>
      <sheetName val="TaxAcct"/>
      <sheetName val="DefTaxAcct"/>
      <sheetName val="DTComps"/>
      <sheetName val="Proof"/>
      <sheetName val="Untitled"/>
      <sheetName val="TB_Jun04"/>
      <sheetName val="Dump"/>
      <sheetName val="Cover"/>
      <sheetName val="Testing LPOs"/>
    </sheetNames>
    <sheetDataSet>
      <sheetData sheetId="0">
        <row r="4">
          <cell r="B4">
            <v>1989</v>
          </cell>
        </row>
      </sheetData>
      <sheetData sheetId="1">
        <row r="4">
          <cell r="B4">
            <v>1989</v>
          </cell>
        </row>
      </sheetData>
      <sheetData sheetId="2" refreshError="1">
        <row r="4">
          <cell r="B4">
            <v>1989</v>
          </cell>
          <cell r="C4">
            <v>0</v>
          </cell>
          <cell r="D4">
            <v>1990</v>
          </cell>
          <cell r="E4">
            <v>0</v>
          </cell>
          <cell r="F4">
            <v>1991</v>
          </cell>
          <cell r="G4">
            <v>0</v>
          </cell>
          <cell r="H4">
            <v>1992</v>
          </cell>
          <cell r="I4">
            <v>0</v>
          </cell>
          <cell r="J4">
            <v>1993</v>
          </cell>
          <cell r="K4">
            <v>0</v>
          </cell>
          <cell r="L4">
            <v>1994</v>
          </cell>
          <cell r="M4">
            <v>0</v>
          </cell>
          <cell r="N4">
            <v>1995</v>
          </cell>
          <cell r="O4">
            <v>0</v>
          </cell>
          <cell r="P4" t="str">
            <v>FROM 1996 TO DATE</v>
          </cell>
        </row>
        <row r="5">
          <cell r="A5" t="str">
            <v>CAPTION</v>
          </cell>
          <cell r="B5" t="str">
            <v>Individuals</v>
          </cell>
          <cell r="C5" t="str">
            <v>Companies</v>
          </cell>
          <cell r="D5" t="str">
            <v>Individuals</v>
          </cell>
          <cell r="E5" t="str">
            <v>Companies</v>
          </cell>
          <cell r="F5" t="str">
            <v>Individuals</v>
          </cell>
          <cell r="G5" t="str">
            <v>Companies</v>
          </cell>
          <cell r="H5" t="str">
            <v>Individuals</v>
          </cell>
          <cell r="I5" t="str">
            <v>Companies</v>
          </cell>
          <cell r="J5" t="str">
            <v>Individuals</v>
          </cell>
          <cell r="K5" t="str">
            <v>Companies</v>
          </cell>
          <cell r="L5" t="str">
            <v>Individuals</v>
          </cell>
          <cell r="M5" t="str">
            <v>Companies</v>
          </cell>
          <cell r="N5" t="str">
            <v>Individuals</v>
          </cell>
          <cell r="O5" t="str">
            <v>Companies</v>
          </cell>
          <cell r="P5" t="str">
            <v>Individuals</v>
          </cell>
          <cell r="Q5" t="str">
            <v>Companies</v>
          </cell>
        </row>
        <row r="7">
          <cell r="A7" t="str">
            <v>Dividends</v>
          </cell>
          <cell r="B7">
            <v>0.15</v>
          </cell>
          <cell r="C7">
            <v>0.15</v>
          </cell>
          <cell r="D7">
            <v>0.15</v>
          </cell>
          <cell r="E7">
            <v>0.15</v>
          </cell>
          <cell r="F7">
            <v>0.15</v>
          </cell>
          <cell r="G7">
            <v>0.15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0.1</v>
          </cell>
          <cell r="M7">
            <v>0.1</v>
          </cell>
          <cell r="N7">
            <v>0.1</v>
          </cell>
          <cell r="O7">
            <v>0.1</v>
          </cell>
          <cell r="P7">
            <v>0.1</v>
          </cell>
          <cell r="Q7">
            <v>0.1</v>
          </cell>
        </row>
        <row r="9">
          <cell r="A9" t="str">
            <v>Interest</v>
          </cell>
          <cell r="B9">
            <v>0.15</v>
          </cell>
          <cell r="C9">
            <v>0.15</v>
          </cell>
          <cell r="D9">
            <v>0.15</v>
          </cell>
          <cell r="E9">
            <v>0.15</v>
          </cell>
          <cell r="F9">
            <v>0.15</v>
          </cell>
          <cell r="G9">
            <v>0.15</v>
          </cell>
          <cell r="H9">
            <v>0.15</v>
          </cell>
          <cell r="I9">
            <v>0.15</v>
          </cell>
          <cell r="J9">
            <v>0.05</v>
          </cell>
          <cell r="K9">
            <v>0.05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0.1</v>
          </cell>
          <cell r="Q9">
            <v>0.1</v>
          </cell>
        </row>
        <row r="11">
          <cell r="A11" t="str">
            <v>Royalties</v>
          </cell>
          <cell r="B11">
            <v>0.15</v>
          </cell>
          <cell r="C11">
            <v>0.15</v>
          </cell>
          <cell r="D11">
            <v>0.15</v>
          </cell>
          <cell r="E11">
            <v>0.15</v>
          </cell>
          <cell r="F11">
            <v>0.15</v>
          </cell>
          <cell r="G11">
            <v>0.15</v>
          </cell>
          <cell r="H11">
            <v>0.15</v>
          </cell>
          <cell r="I11">
            <v>0.15</v>
          </cell>
          <cell r="J11">
            <v>0.15</v>
          </cell>
          <cell r="K11">
            <v>0.15</v>
          </cell>
          <cell r="L11">
            <v>0.15</v>
          </cell>
          <cell r="M11">
            <v>0.15</v>
          </cell>
          <cell r="N11">
            <v>0.15</v>
          </cell>
          <cell r="O11">
            <v>0.15</v>
          </cell>
          <cell r="P11">
            <v>0.1</v>
          </cell>
          <cell r="Q11">
            <v>0.1</v>
          </cell>
        </row>
        <row r="13">
          <cell r="A13" t="str">
            <v>Rentals</v>
          </cell>
          <cell r="B13">
            <v>0.15</v>
          </cell>
          <cell r="C13">
            <v>0.15</v>
          </cell>
          <cell r="D13">
            <v>0.15</v>
          </cell>
          <cell r="E13">
            <v>0.15</v>
          </cell>
          <cell r="F13">
            <v>0.15</v>
          </cell>
          <cell r="G13">
            <v>0.15</v>
          </cell>
          <cell r="H13">
            <v>0.15</v>
          </cell>
          <cell r="I13">
            <v>0.15</v>
          </cell>
          <cell r="J13">
            <v>0.05</v>
          </cell>
          <cell r="K13">
            <v>0.05</v>
          </cell>
          <cell r="L13">
            <v>0.1</v>
          </cell>
          <cell r="M13">
            <v>0.1</v>
          </cell>
          <cell r="N13">
            <v>0.1</v>
          </cell>
          <cell r="O13">
            <v>0.1</v>
          </cell>
          <cell r="P13">
            <v>0.1</v>
          </cell>
          <cell r="Q13">
            <v>0.1</v>
          </cell>
        </row>
        <row r="15">
          <cell r="A15" t="str">
            <v>Agency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0.05</v>
          </cell>
          <cell r="Q15">
            <v>0.05</v>
          </cell>
        </row>
        <row r="17">
          <cell r="A17" t="str">
            <v>Management Fees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>
            <v>0.05</v>
          </cell>
          <cell r="I17">
            <v>0.05</v>
          </cell>
          <cell r="J17">
            <v>0.05</v>
          </cell>
          <cell r="K17">
            <v>0.05</v>
          </cell>
          <cell r="L17">
            <v>0.1</v>
          </cell>
          <cell r="M17">
            <v>0.1</v>
          </cell>
          <cell r="N17">
            <v>0.1</v>
          </cell>
          <cell r="O17">
            <v>0.1</v>
          </cell>
          <cell r="P17">
            <v>0.1</v>
          </cell>
          <cell r="Q17">
            <v>0.1</v>
          </cell>
        </row>
        <row r="19">
          <cell r="A19" t="str">
            <v>Consulting Services</v>
          </cell>
          <cell r="B19">
            <v>0.05</v>
          </cell>
          <cell r="C19">
            <v>0.1</v>
          </cell>
          <cell r="D19">
            <v>0.05</v>
          </cell>
          <cell r="E19">
            <v>0.1</v>
          </cell>
          <cell r="F19">
            <v>0.05</v>
          </cell>
          <cell r="G19">
            <v>0.1</v>
          </cell>
          <cell r="H19">
            <v>0.05</v>
          </cell>
          <cell r="I19">
            <v>0.1</v>
          </cell>
          <cell r="J19">
            <v>0.05</v>
          </cell>
          <cell r="K19">
            <v>0.1</v>
          </cell>
          <cell r="L19">
            <v>0.05</v>
          </cell>
          <cell r="M19">
            <v>0.1</v>
          </cell>
          <cell r="N19">
            <v>0.05</v>
          </cell>
          <cell r="O19">
            <v>0.1</v>
          </cell>
          <cell r="P19">
            <v>0.05</v>
          </cell>
          <cell r="Q19">
            <v>0.1</v>
          </cell>
        </row>
        <row r="21">
          <cell r="A21" t="str">
            <v>Technical Services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>
            <v>0.05</v>
          </cell>
          <cell r="I21">
            <v>0.1</v>
          </cell>
          <cell r="J21">
            <v>0.05</v>
          </cell>
          <cell r="K21">
            <v>0.1</v>
          </cell>
          <cell r="L21">
            <v>0.05</v>
          </cell>
          <cell r="M21">
            <v>0.1</v>
          </cell>
          <cell r="N21">
            <v>0.05</v>
          </cell>
          <cell r="O21">
            <v>0.1</v>
          </cell>
          <cell r="P21">
            <v>0.05</v>
          </cell>
          <cell r="Q21">
            <v>0.1</v>
          </cell>
        </row>
        <row r="23">
          <cell r="A23" t="str">
            <v>Directors' Fees</v>
          </cell>
          <cell r="B23">
            <v>0.15</v>
          </cell>
          <cell r="C23" t="str">
            <v>-</v>
          </cell>
          <cell r="D23">
            <v>0.15</v>
          </cell>
          <cell r="E23" t="str">
            <v>-</v>
          </cell>
          <cell r="F23">
            <v>0.15</v>
          </cell>
          <cell r="G23" t="str">
            <v>-</v>
          </cell>
          <cell r="H23">
            <v>0.05</v>
          </cell>
          <cell r="I23" t="str">
            <v>-</v>
          </cell>
          <cell r="J23">
            <v>0.05</v>
          </cell>
          <cell r="K23" t="str">
            <v>-</v>
          </cell>
          <cell r="L23">
            <v>0.1</v>
          </cell>
          <cell r="M23" t="str">
            <v>-</v>
          </cell>
          <cell r="N23">
            <v>0.1</v>
          </cell>
          <cell r="O23" t="str">
            <v>-</v>
          </cell>
          <cell r="P23">
            <v>0.1</v>
          </cell>
          <cell r="Q23" t="str">
            <v>-</v>
          </cell>
        </row>
        <row r="25">
          <cell r="A25" t="str">
            <v>Construction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>
            <v>2.5000000000000001E-2</v>
          </cell>
          <cell r="I25">
            <v>2.5000000000000001E-2</v>
          </cell>
          <cell r="J25">
            <v>2.5000000000000001E-2</v>
          </cell>
          <cell r="K25">
            <v>2.5000000000000001E-2</v>
          </cell>
          <cell r="L25">
            <v>2.5000000000000001E-2</v>
          </cell>
          <cell r="M25">
            <v>2.5000000000000001E-2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</row>
        <row r="27">
          <cell r="A27" t="str">
            <v>NA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A29" t="str">
            <v>Others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2.5000000000000001E-2</v>
          </cell>
          <cell r="M29">
            <v>2.5000000000000001E-2</v>
          </cell>
          <cell r="N29">
            <v>0.05</v>
          </cell>
          <cell r="O29">
            <v>0.05</v>
          </cell>
          <cell r="P29">
            <v>0.05</v>
          </cell>
          <cell r="Q29">
            <v>0.05</v>
          </cell>
        </row>
        <row r="31">
          <cell r="A31" t="str">
            <v>Supplies</v>
          </cell>
          <cell r="B31">
            <v>2.5000000000000001E-2</v>
          </cell>
          <cell r="C31">
            <v>2.5000000000000001E-2</v>
          </cell>
          <cell r="D31">
            <v>2.5000000000000001E-2</v>
          </cell>
          <cell r="E31">
            <v>2.5000000000000001E-2</v>
          </cell>
          <cell r="F31">
            <v>2.5000000000000001E-2</v>
          </cell>
          <cell r="G31">
            <v>2.5000000000000001E-2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  <cell r="K31">
            <v>2.5000000000000001E-2</v>
          </cell>
          <cell r="L31">
            <v>2.5000000000000001E-2</v>
          </cell>
          <cell r="M31">
            <v>2.5000000000000001E-2</v>
          </cell>
          <cell r="N31">
            <v>0.05</v>
          </cell>
          <cell r="O31">
            <v>0.05</v>
          </cell>
          <cell r="P31">
            <v>0.05</v>
          </cell>
          <cell r="Q31">
            <v>0.05</v>
          </cell>
        </row>
      </sheetData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>
        <row r="51">
          <cell r="F51">
            <v>-331432.4200000001</v>
          </cell>
        </row>
      </sheetData>
      <sheetData sheetId="29">
        <row r="51">
          <cell r="F51">
            <v>-331432.4200000001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 refreshError="1"/>
      <sheetData sheetId="55">
        <row r="4">
          <cell r="B4">
            <v>1989</v>
          </cell>
        </row>
      </sheetData>
      <sheetData sheetId="56">
        <row r="4">
          <cell r="B4">
            <v>1989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B4">
            <v>1989</v>
          </cell>
        </row>
      </sheetData>
      <sheetData sheetId="65">
        <row r="4">
          <cell r="B4">
            <v>1989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>
        <row r="4">
          <cell r="B4">
            <v>1989</v>
          </cell>
        </row>
      </sheetData>
      <sheetData sheetId="74">
        <row r="4">
          <cell r="B4">
            <v>1989</v>
          </cell>
        </row>
      </sheetData>
      <sheetData sheetId="75"/>
      <sheetData sheetId="76"/>
      <sheetData sheetId="77"/>
      <sheetData sheetId="78">
        <row r="4">
          <cell r="B4">
            <v>1989</v>
          </cell>
        </row>
      </sheetData>
      <sheetData sheetId="79">
        <row r="4">
          <cell r="B4">
            <v>1989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>
        <row r="4">
          <cell r="B4">
            <v>1989</v>
          </cell>
        </row>
      </sheetData>
      <sheetData sheetId="88">
        <row r="4">
          <cell r="B4">
            <v>1989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>
        <row r="4">
          <cell r="B4">
            <v>1989</v>
          </cell>
        </row>
      </sheetData>
      <sheetData sheetId="97">
        <row r="4">
          <cell r="B4">
            <v>1989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>
        <row r="4">
          <cell r="B4">
            <v>1989</v>
          </cell>
        </row>
      </sheetData>
      <sheetData sheetId="106">
        <row r="4">
          <cell r="B4">
            <v>1989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4">
          <cell r="B4">
            <v>1989</v>
          </cell>
        </row>
      </sheetData>
      <sheetData sheetId="115">
        <row r="4">
          <cell r="B4">
            <v>1989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4">
          <cell r="B4">
            <v>1989</v>
          </cell>
        </row>
      </sheetData>
      <sheetData sheetId="124">
        <row r="4">
          <cell r="B4">
            <v>1989</v>
          </cell>
        </row>
      </sheetData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4">
          <cell r="B4">
            <v>1989</v>
          </cell>
        </row>
      </sheetData>
      <sheetData sheetId="133">
        <row r="4">
          <cell r="B4">
            <v>1989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4">
          <cell r="B4">
            <v>1989</v>
          </cell>
        </row>
      </sheetData>
      <sheetData sheetId="142">
        <row r="4">
          <cell r="B4">
            <v>1989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4">
          <cell r="B4">
            <v>1989</v>
          </cell>
        </row>
      </sheetData>
      <sheetData sheetId="151">
        <row r="4">
          <cell r="B4">
            <v>1989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4">
          <cell r="B4">
            <v>1989</v>
          </cell>
        </row>
      </sheetData>
      <sheetData sheetId="160">
        <row r="4">
          <cell r="B4">
            <v>1989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4">
          <cell r="B4">
            <v>1989</v>
          </cell>
        </row>
      </sheetData>
      <sheetData sheetId="169">
        <row r="4">
          <cell r="B4">
            <v>1989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4">
          <cell r="B4">
            <v>1989</v>
          </cell>
        </row>
      </sheetData>
      <sheetData sheetId="178">
        <row r="4">
          <cell r="B4">
            <v>1989</v>
          </cell>
        </row>
      </sheetData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4">
          <cell r="B4">
            <v>1989</v>
          </cell>
        </row>
      </sheetData>
      <sheetData sheetId="187">
        <row r="4">
          <cell r="B4">
            <v>1989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>
        <row r="4">
          <cell r="B4">
            <v>1989</v>
          </cell>
        </row>
      </sheetData>
      <sheetData sheetId="196">
        <row r="4">
          <cell r="B4">
            <v>1989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>
        <row r="4">
          <cell r="B4">
            <v>1989</v>
          </cell>
        </row>
      </sheetData>
      <sheetData sheetId="205">
        <row r="4">
          <cell r="B4">
            <v>1989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>
        <row r="4">
          <cell r="B4">
            <v>1989</v>
          </cell>
        </row>
      </sheetData>
      <sheetData sheetId="214">
        <row r="4">
          <cell r="B4">
            <v>1989</v>
          </cell>
        </row>
      </sheetData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4">
          <cell r="B4">
            <v>1989</v>
          </cell>
        </row>
      </sheetData>
      <sheetData sheetId="223">
        <row r="4">
          <cell r="B4">
            <v>1989</v>
          </cell>
        </row>
      </sheetData>
      <sheetData sheetId="224"/>
      <sheetData sheetId="225"/>
      <sheetData sheetId="226"/>
      <sheetData sheetId="227"/>
      <sheetData sheetId="228"/>
      <sheetData sheetId="229"/>
      <sheetData sheetId="230"/>
      <sheetData sheetId="231">
        <row r="4">
          <cell r="B4">
            <v>1989</v>
          </cell>
        </row>
      </sheetData>
      <sheetData sheetId="232">
        <row r="4">
          <cell r="B4">
            <v>1989</v>
          </cell>
        </row>
      </sheetData>
      <sheetData sheetId="233"/>
      <sheetData sheetId="234"/>
      <sheetData sheetId="235"/>
      <sheetData sheetId="236"/>
      <sheetData sheetId="237"/>
      <sheetData sheetId="238"/>
      <sheetData sheetId="239"/>
      <sheetData sheetId="240">
        <row r="4">
          <cell r="B4">
            <v>1989</v>
          </cell>
        </row>
      </sheetData>
      <sheetData sheetId="241">
        <row r="4">
          <cell r="B4">
            <v>1989</v>
          </cell>
        </row>
      </sheetData>
      <sheetData sheetId="242"/>
      <sheetData sheetId="243"/>
      <sheetData sheetId="244"/>
      <sheetData sheetId="245"/>
      <sheetData sheetId="246"/>
      <sheetData sheetId="247"/>
      <sheetData sheetId="248"/>
      <sheetData sheetId="249">
        <row r="4">
          <cell r="B4">
            <v>1989</v>
          </cell>
        </row>
      </sheetData>
      <sheetData sheetId="250">
        <row r="4">
          <cell r="B4">
            <v>1989</v>
          </cell>
        </row>
      </sheetData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4">
          <cell r="B4">
            <v>1989</v>
          </cell>
        </row>
      </sheetData>
      <sheetData sheetId="259">
        <row r="4">
          <cell r="B4">
            <v>1989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>
        <row r="4">
          <cell r="B4">
            <v>1989</v>
          </cell>
        </row>
      </sheetData>
      <sheetData sheetId="268">
        <row r="4">
          <cell r="B4">
            <v>1989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>
        <row r="4">
          <cell r="B4">
            <v>1989</v>
          </cell>
        </row>
      </sheetData>
      <sheetData sheetId="277">
        <row r="4">
          <cell r="B4">
            <v>1989</v>
          </cell>
        </row>
      </sheetData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4">
          <cell r="B4">
            <v>1989</v>
          </cell>
        </row>
      </sheetData>
      <sheetData sheetId="286">
        <row r="4">
          <cell r="B4">
            <v>1989</v>
          </cell>
        </row>
      </sheetData>
      <sheetData sheetId="287"/>
      <sheetData sheetId="288"/>
      <sheetData sheetId="289"/>
      <sheetData sheetId="290"/>
      <sheetData sheetId="291"/>
      <sheetData sheetId="292"/>
      <sheetData sheetId="293"/>
      <sheetData sheetId="294">
        <row r="4">
          <cell r="B4">
            <v>1989</v>
          </cell>
        </row>
      </sheetData>
      <sheetData sheetId="295">
        <row r="4">
          <cell r="B4">
            <v>1989</v>
          </cell>
        </row>
      </sheetData>
      <sheetData sheetId="296"/>
      <sheetData sheetId="297"/>
      <sheetData sheetId="298"/>
      <sheetData sheetId="299"/>
      <sheetData sheetId="300"/>
      <sheetData sheetId="301"/>
      <sheetData sheetId="302"/>
      <sheetData sheetId="303">
        <row r="4">
          <cell r="B4">
            <v>1989</v>
          </cell>
        </row>
      </sheetData>
      <sheetData sheetId="304">
        <row r="4">
          <cell r="B4">
            <v>1989</v>
          </cell>
        </row>
      </sheetData>
      <sheetData sheetId="305"/>
      <sheetData sheetId="306"/>
      <sheetData sheetId="307"/>
      <sheetData sheetId="308"/>
      <sheetData sheetId="309"/>
      <sheetData sheetId="310"/>
      <sheetData sheetId="311"/>
      <sheetData sheetId="312">
        <row r="4">
          <cell r="B4">
            <v>1989</v>
          </cell>
        </row>
      </sheetData>
      <sheetData sheetId="313">
        <row r="4">
          <cell r="B4">
            <v>1989</v>
          </cell>
        </row>
      </sheetData>
      <sheetData sheetId="314"/>
      <sheetData sheetId="315"/>
      <sheetData sheetId="316"/>
      <sheetData sheetId="317"/>
      <sheetData sheetId="318"/>
      <sheetData sheetId="319"/>
      <sheetData sheetId="320"/>
      <sheetData sheetId="321">
        <row r="4">
          <cell r="B4">
            <v>1989</v>
          </cell>
        </row>
      </sheetData>
      <sheetData sheetId="322">
        <row r="4">
          <cell r="B4">
            <v>1989</v>
          </cell>
        </row>
      </sheetData>
      <sheetData sheetId="323"/>
      <sheetData sheetId="324"/>
      <sheetData sheetId="325"/>
      <sheetData sheetId="326"/>
      <sheetData sheetId="327"/>
      <sheetData sheetId="328"/>
      <sheetData sheetId="329"/>
      <sheetData sheetId="330">
        <row r="4">
          <cell r="B4">
            <v>1989</v>
          </cell>
        </row>
      </sheetData>
      <sheetData sheetId="331">
        <row r="4">
          <cell r="B4">
            <v>1989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>
        <row r="4">
          <cell r="B4">
            <v>1989</v>
          </cell>
        </row>
      </sheetData>
      <sheetData sheetId="349">
        <row r="4">
          <cell r="B4">
            <v>1989</v>
          </cell>
        </row>
      </sheetData>
      <sheetData sheetId="350"/>
      <sheetData sheetId="351"/>
      <sheetData sheetId="352"/>
      <sheetData sheetId="353"/>
      <sheetData sheetId="354"/>
      <sheetData sheetId="355"/>
      <sheetData sheetId="356"/>
      <sheetData sheetId="357">
        <row r="4">
          <cell r="B4">
            <v>1989</v>
          </cell>
        </row>
      </sheetData>
      <sheetData sheetId="358">
        <row r="4">
          <cell r="B4">
            <v>1989</v>
          </cell>
        </row>
      </sheetData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>
        <row r="4">
          <cell r="B4">
            <v>1989</v>
          </cell>
        </row>
      </sheetData>
      <sheetData sheetId="376">
        <row r="4">
          <cell r="B4">
            <v>1989</v>
          </cell>
        </row>
      </sheetData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>
        <row r="4">
          <cell r="B4">
            <v>1989</v>
          </cell>
        </row>
      </sheetData>
      <sheetData sheetId="394">
        <row r="4">
          <cell r="B4">
            <v>1989</v>
          </cell>
        </row>
      </sheetData>
      <sheetData sheetId="395"/>
      <sheetData sheetId="396"/>
      <sheetData sheetId="397"/>
      <sheetData sheetId="398"/>
      <sheetData sheetId="399"/>
      <sheetData sheetId="400"/>
      <sheetData sheetId="401"/>
      <sheetData sheetId="402">
        <row r="4">
          <cell r="B4">
            <v>1989</v>
          </cell>
        </row>
      </sheetData>
      <sheetData sheetId="403">
        <row r="4">
          <cell r="B4">
            <v>1989</v>
          </cell>
        </row>
      </sheetData>
      <sheetData sheetId="404"/>
      <sheetData sheetId="405"/>
      <sheetData sheetId="406"/>
      <sheetData sheetId="407"/>
      <sheetData sheetId="408"/>
      <sheetData sheetId="409"/>
      <sheetData sheetId="410"/>
      <sheetData sheetId="411">
        <row r="4">
          <cell r="B4">
            <v>1989</v>
          </cell>
        </row>
      </sheetData>
      <sheetData sheetId="412">
        <row r="4">
          <cell r="B4">
            <v>1989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>
        <row r="4">
          <cell r="B4">
            <v>1989</v>
          </cell>
        </row>
      </sheetData>
      <sheetData sheetId="421">
        <row r="4">
          <cell r="B4">
            <v>1989</v>
          </cell>
        </row>
      </sheetData>
      <sheetData sheetId="422"/>
      <sheetData sheetId="423"/>
      <sheetData sheetId="424"/>
      <sheetData sheetId="425"/>
      <sheetData sheetId="426"/>
      <sheetData sheetId="427"/>
      <sheetData sheetId="428"/>
      <sheetData sheetId="429">
        <row r="4">
          <cell r="B4">
            <v>1989</v>
          </cell>
        </row>
      </sheetData>
      <sheetData sheetId="430">
        <row r="4">
          <cell r="B4">
            <v>1989</v>
          </cell>
        </row>
      </sheetData>
      <sheetData sheetId="431"/>
      <sheetData sheetId="432"/>
      <sheetData sheetId="433"/>
      <sheetData sheetId="434"/>
      <sheetData sheetId="435"/>
      <sheetData sheetId="436"/>
      <sheetData sheetId="437"/>
      <sheetData sheetId="438">
        <row r="4">
          <cell r="B4">
            <v>1989</v>
          </cell>
        </row>
      </sheetData>
      <sheetData sheetId="439">
        <row r="4">
          <cell r="B4">
            <v>1989</v>
          </cell>
        </row>
      </sheetData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4">
          <cell r="B4">
            <v>1989</v>
          </cell>
        </row>
      </sheetData>
      <sheetData sheetId="448">
        <row r="4">
          <cell r="B4">
            <v>1989</v>
          </cell>
        </row>
      </sheetData>
      <sheetData sheetId="449"/>
      <sheetData sheetId="450"/>
      <sheetData sheetId="451"/>
      <sheetData sheetId="452"/>
      <sheetData sheetId="453"/>
      <sheetData sheetId="454"/>
      <sheetData sheetId="455"/>
      <sheetData sheetId="456">
        <row r="4">
          <cell r="B4">
            <v>1989</v>
          </cell>
        </row>
      </sheetData>
      <sheetData sheetId="457">
        <row r="4">
          <cell r="B4">
            <v>1989</v>
          </cell>
        </row>
      </sheetData>
      <sheetData sheetId="458"/>
      <sheetData sheetId="459"/>
      <sheetData sheetId="460"/>
      <sheetData sheetId="461"/>
      <sheetData sheetId="462"/>
      <sheetData sheetId="463"/>
      <sheetData sheetId="464"/>
      <sheetData sheetId="465">
        <row r="4">
          <cell r="B4">
            <v>1989</v>
          </cell>
        </row>
      </sheetData>
      <sheetData sheetId="466">
        <row r="4">
          <cell r="B4">
            <v>1989</v>
          </cell>
        </row>
      </sheetData>
      <sheetData sheetId="467"/>
      <sheetData sheetId="468"/>
      <sheetData sheetId="469"/>
      <sheetData sheetId="470"/>
      <sheetData sheetId="471"/>
      <sheetData sheetId="472"/>
      <sheetData sheetId="473"/>
      <sheetData sheetId="474">
        <row r="4">
          <cell r="B4">
            <v>1989</v>
          </cell>
        </row>
      </sheetData>
      <sheetData sheetId="475">
        <row r="4">
          <cell r="B4">
            <v>1989</v>
          </cell>
        </row>
      </sheetData>
      <sheetData sheetId="476"/>
      <sheetData sheetId="477"/>
      <sheetData sheetId="478"/>
      <sheetData sheetId="479"/>
      <sheetData sheetId="480"/>
      <sheetData sheetId="481"/>
      <sheetData sheetId="482"/>
      <sheetData sheetId="483">
        <row r="4">
          <cell r="B4">
            <v>1989</v>
          </cell>
        </row>
      </sheetData>
      <sheetData sheetId="484">
        <row r="4">
          <cell r="B4">
            <v>1989</v>
          </cell>
        </row>
      </sheetData>
      <sheetData sheetId="485"/>
      <sheetData sheetId="486"/>
      <sheetData sheetId="487"/>
      <sheetData sheetId="488"/>
      <sheetData sheetId="489"/>
      <sheetData sheetId="490"/>
      <sheetData sheetId="491"/>
      <sheetData sheetId="492" refreshError="1"/>
      <sheetData sheetId="493" refreshError="1"/>
      <sheetData sheetId="494"/>
      <sheetData sheetId="495" refreshError="1"/>
      <sheetData sheetId="496" refreshError="1"/>
      <sheetData sheetId="497" refreshError="1"/>
      <sheetData sheetId="498" refreshError="1"/>
      <sheetData sheetId="499"/>
      <sheetData sheetId="500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2"/>
    </sheetNames>
    <sheetDataSet>
      <sheetData sheetId="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EET"/>
      <sheetName val="P&amp;L "/>
      <sheetName val="Composition"/>
      <sheetName val="Pie charts"/>
      <sheetName val="notes 1"/>
      <sheetName val="notes 2"/>
      <sheetName val="P&amp;L BAR"/>
      <sheetName val="Reporting Metrics (2)"/>
      <sheetName val="graph metrics 2"/>
      <sheetName val="Board Papers - March 2003 - aud"/>
      <sheetName val="MA"/>
      <sheetName val="Price List"/>
      <sheetName val="TREND P_L"/>
      <sheetName val="P&amp;L_"/>
      <sheetName val="Pie_charts"/>
      <sheetName val="notes_1"/>
      <sheetName val="notes_2"/>
      <sheetName val="P&amp;L_BAR"/>
      <sheetName val="Reporting_Metrics_(2)"/>
      <sheetName val="graph_metrics_2"/>
      <sheetName val="Board_Papers_-_March_2003_-_aud"/>
      <sheetName val="P&amp;L_4"/>
      <sheetName val="Pie_charts4"/>
      <sheetName val="notes_14"/>
      <sheetName val="notes_24"/>
      <sheetName val="P&amp;L_BAR4"/>
      <sheetName val="Reporting_Metrics_(2)4"/>
      <sheetName val="graph_metrics_24"/>
      <sheetName val="Board_Papers_-_March_2003_-_au4"/>
      <sheetName val="Price_List3"/>
      <sheetName val="P&amp;L_2"/>
      <sheetName val="Pie_charts2"/>
      <sheetName val="notes_12"/>
      <sheetName val="notes_22"/>
      <sheetName val="P&amp;L_BAR2"/>
      <sheetName val="Reporting_Metrics_(2)2"/>
      <sheetName val="graph_metrics_22"/>
      <sheetName val="Board_Papers_-_March_2003_-_au2"/>
      <sheetName val="Price_List1"/>
      <sheetName val="P&amp;L_1"/>
      <sheetName val="Pie_charts1"/>
      <sheetName val="notes_11"/>
      <sheetName val="notes_21"/>
      <sheetName val="P&amp;L_BAR1"/>
      <sheetName val="Reporting_Metrics_(2)1"/>
      <sheetName val="graph_metrics_21"/>
      <sheetName val="Board_Papers_-_March_2003_-_au1"/>
      <sheetName val="Price_List"/>
      <sheetName val="P&amp;L_3"/>
      <sheetName val="Pie_charts3"/>
      <sheetName val="notes_13"/>
      <sheetName val="notes_23"/>
      <sheetName val="P&amp;L_BAR3"/>
      <sheetName val="Reporting_Metrics_(2)3"/>
      <sheetName val="graph_metrics_23"/>
      <sheetName val="Board_Papers_-_March_2003_-_au3"/>
      <sheetName val="Price_List2"/>
      <sheetName val="P&amp;L_13"/>
      <sheetName val="Pie_charts13"/>
      <sheetName val="notes_113"/>
      <sheetName val="notes_213"/>
      <sheetName val="P&amp;L_BAR13"/>
      <sheetName val="Reporting_Metrics_(2)13"/>
      <sheetName val="graph_metrics_213"/>
      <sheetName val="Board_Papers_-_March_2003_-_a13"/>
      <sheetName val="Price_List12"/>
      <sheetName val="P&amp;L_5"/>
      <sheetName val="Pie_charts5"/>
      <sheetName val="notes_15"/>
      <sheetName val="notes_25"/>
      <sheetName val="P&amp;L_BAR5"/>
      <sheetName val="Reporting_Metrics_(2)5"/>
      <sheetName val="graph_metrics_25"/>
      <sheetName val="Board_Papers_-_March_2003_-_au5"/>
      <sheetName val="Price_List4"/>
      <sheetName val="P&amp;L_6"/>
      <sheetName val="Pie_charts6"/>
      <sheetName val="notes_16"/>
      <sheetName val="notes_26"/>
      <sheetName val="P&amp;L_BAR6"/>
      <sheetName val="Reporting_Metrics_(2)6"/>
      <sheetName val="graph_metrics_26"/>
      <sheetName val="Board_Papers_-_March_2003_-_au6"/>
      <sheetName val="Price_List5"/>
      <sheetName val="P&amp;L_7"/>
      <sheetName val="Pie_charts7"/>
      <sheetName val="notes_17"/>
      <sheetName val="notes_27"/>
      <sheetName val="P&amp;L_BAR7"/>
      <sheetName val="Reporting_Metrics_(2)7"/>
      <sheetName val="graph_metrics_27"/>
      <sheetName val="Board_Papers_-_March_2003_-_au7"/>
      <sheetName val="Price_List6"/>
      <sheetName val="P&amp;L_8"/>
      <sheetName val="Pie_charts8"/>
      <sheetName val="notes_18"/>
      <sheetName val="notes_28"/>
      <sheetName val="P&amp;L_BAR8"/>
      <sheetName val="Reporting_Metrics_(2)8"/>
      <sheetName val="graph_metrics_28"/>
      <sheetName val="Board_Papers_-_March_2003_-_au8"/>
      <sheetName val="Price_List7"/>
      <sheetName val="P&amp;L_11"/>
      <sheetName val="Pie_charts11"/>
      <sheetName val="notes_111"/>
      <sheetName val="notes_211"/>
      <sheetName val="P&amp;L_BAR11"/>
      <sheetName val="Reporting_Metrics_(2)11"/>
      <sheetName val="graph_metrics_211"/>
      <sheetName val="Board_Papers_-_March_2003_-_a11"/>
      <sheetName val="Price_List10"/>
      <sheetName val="P&amp;L_9"/>
      <sheetName val="Pie_charts9"/>
      <sheetName val="notes_19"/>
      <sheetName val="notes_29"/>
      <sheetName val="P&amp;L_BAR9"/>
      <sheetName val="Reporting_Metrics_(2)9"/>
      <sheetName val="graph_metrics_29"/>
      <sheetName val="Board_Papers_-_March_2003_-_au9"/>
      <sheetName val="Price_List8"/>
      <sheetName val="P&amp;L_10"/>
      <sheetName val="Pie_charts10"/>
      <sheetName val="notes_110"/>
      <sheetName val="notes_210"/>
      <sheetName val="P&amp;L_BAR10"/>
      <sheetName val="Reporting_Metrics_(2)10"/>
      <sheetName val="graph_metrics_210"/>
      <sheetName val="Board_Papers_-_March_2003_-_a10"/>
      <sheetName val="Price_List9"/>
      <sheetName val="P&amp;L_12"/>
      <sheetName val="Pie_charts12"/>
      <sheetName val="notes_112"/>
      <sheetName val="notes_212"/>
      <sheetName val="P&amp;L_BAR12"/>
      <sheetName val="Reporting_Metrics_(2)12"/>
      <sheetName val="graph_metrics_212"/>
      <sheetName val="Board_Papers_-_March_2003_-_a12"/>
      <sheetName val="Price_List11"/>
      <sheetName val="P&amp;L_14"/>
      <sheetName val="Pie_charts14"/>
      <sheetName val="notes_114"/>
      <sheetName val="notes_214"/>
      <sheetName val="P&amp;L_BAR14"/>
      <sheetName val="Reporting_Metrics_(2)14"/>
      <sheetName val="graph_metrics_214"/>
      <sheetName val="Board_Papers_-_March_2003_-_a14"/>
      <sheetName val="Price_List13"/>
      <sheetName val="P&amp;L_15"/>
      <sheetName val="Pie_charts15"/>
      <sheetName val="notes_115"/>
      <sheetName val="notes_215"/>
      <sheetName val="P&amp;L_BAR15"/>
      <sheetName val="Reporting_Metrics_(2)15"/>
      <sheetName val="graph_metrics_215"/>
      <sheetName val="Board_Papers_-_March_2003_-_a15"/>
      <sheetName val="Price_List14"/>
      <sheetName val="P&amp;L_16"/>
      <sheetName val="Pie_charts16"/>
      <sheetName val="notes_116"/>
      <sheetName val="notes_216"/>
      <sheetName val="P&amp;L_BAR16"/>
      <sheetName val="Reporting_Metrics_(2)16"/>
      <sheetName val="graph_metrics_216"/>
      <sheetName val="Board_Papers_-_March_2003_-_a16"/>
      <sheetName val="Price_List15"/>
      <sheetName val="P&amp;L_17"/>
      <sheetName val="Pie_charts17"/>
      <sheetName val="notes_117"/>
      <sheetName val="notes_217"/>
      <sheetName val="P&amp;L_BAR17"/>
      <sheetName val="Reporting_Metrics_(2)17"/>
      <sheetName val="graph_metrics_217"/>
      <sheetName val="Board_Papers_-_March_2003_-_a17"/>
      <sheetName val="Price_List16"/>
      <sheetName val="P&amp;L_31"/>
      <sheetName val="Pie_charts31"/>
      <sheetName val="notes_131"/>
      <sheetName val="notes_231"/>
      <sheetName val="P&amp;L_BAR31"/>
      <sheetName val="Reporting_Metrics_(2)31"/>
      <sheetName val="graph_metrics_231"/>
      <sheetName val="Board_Papers_-_March_2003_-_a31"/>
      <sheetName val="Price_List30"/>
      <sheetName val="P&amp;L_18"/>
      <sheetName val="Pie_charts18"/>
      <sheetName val="notes_118"/>
      <sheetName val="notes_218"/>
      <sheetName val="P&amp;L_BAR18"/>
      <sheetName val="Reporting_Metrics_(2)18"/>
      <sheetName val="graph_metrics_218"/>
      <sheetName val="Board_Papers_-_March_2003_-_a18"/>
      <sheetName val="Price_List17"/>
      <sheetName val="P&amp;L_21"/>
      <sheetName val="Pie_charts21"/>
      <sheetName val="notes_121"/>
      <sheetName val="notes_221"/>
      <sheetName val="P&amp;L_BAR21"/>
      <sheetName val="Reporting_Metrics_(2)21"/>
      <sheetName val="graph_metrics_221"/>
      <sheetName val="Board_Papers_-_March_2003_-_a21"/>
      <sheetName val="Price_List20"/>
      <sheetName val="P&amp;L_20"/>
      <sheetName val="Pie_charts20"/>
      <sheetName val="notes_120"/>
      <sheetName val="notes_220"/>
      <sheetName val="P&amp;L_BAR20"/>
      <sheetName val="Reporting_Metrics_(2)20"/>
      <sheetName val="graph_metrics_220"/>
      <sheetName val="Board_Papers_-_March_2003_-_a20"/>
      <sheetName val="Price_List19"/>
      <sheetName val="P&amp;L_19"/>
      <sheetName val="Pie_charts19"/>
      <sheetName val="notes_119"/>
      <sheetName val="notes_219"/>
      <sheetName val="P&amp;L_BAR19"/>
      <sheetName val="Reporting_Metrics_(2)19"/>
      <sheetName val="graph_metrics_219"/>
      <sheetName val="Board_Papers_-_March_2003_-_a19"/>
      <sheetName val="Price_List18"/>
      <sheetName val="P&amp;L_22"/>
      <sheetName val="Pie_charts22"/>
      <sheetName val="notes_122"/>
      <sheetName val="notes_222"/>
      <sheetName val="P&amp;L_BAR22"/>
      <sheetName val="Reporting_Metrics_(2)22"/>
      <sheetName val="graph_metrics_222"/>
      <sheetName val="Board_Papers_-_March_2003_-_a22"/>
      <sheetName val="Price_List21"/>
      <sheetName val="P&amp;L_28"/>
      <sheetName val="Pie_charts28"/>
      <sheetName val="notes_128"/>
      <sheetName val="notes_228"/>
      <sheetName val="P&amp;L_BAR28"/>
      <sheetName val="Reporting_Metrics_(2)28"/>
      <sheetName val="graph_metrics_228"/>
      <sheetName val="Board_Papers_-_March_2003_-_a28"/>
      <sheetName val="Price_List27"/>
      <sheetName val="P&amp;L_23"/>
      <sheetName val="Pie_charts23"/>
      <sheetName val="notes_123"/>
      <sheetName val="notes_223"/>
      <sheetName val="P&amp;L_BAR23"/>
      <sheetName val="Reporting_Metrics_(2)23"/>
      <sheetName val="graph_metrics_223"/>
      <sheetName val="Board_Papers_-_March_2003_-_a23"/>
      <sheetName val="Price_List22"/>
      <sheetName val="P&amp;L_24"/>
      <sheetName val="Pie_charts24"/>
      <sheetName val="notes_124"/>
      <sheetName val="notes_224"/>
      <sheetName val="P&amp;L_BAR24"/>
      <sheetName val="Reporting_Metrics_(2)24"/>
      <sheetName val="graph_metrics_224"/>
      <sheetName val="Board_Papers_-_March_2003_-_a24"/>
      <sheetName val="Price_List23"/>
      <sheetName val="P&amp;L_25"/>
      <sheetName val="Pie_charts25"/>
      <sheetName val="notes_125"/>
      <sheetName val="notes_225"/>
      <sheetName val="P&amp;L_BAR25"/>
      <sheetName val="Reporting_Metrics_(2)25"/>
      <sheetName val="graph_metrics_225"/>
      <sheetName val="Board_Papers_-_March_2003_-_a25"/>
      <sheetName val="Price_List24"/>
      <sheetName val="P&amp;L_26"/>
      <sheetName val="Pie_charts26"/>
      <sheetName val="notes_126"/>
      <sheetName val="notes_226"/>
      <sheetName val="P&amp;L_BAR26"/>
      <sheetName val="Reporting_Metrics_(2)26"/>
      <sheetName val="graph_metrics_226"/>
      <sheetName val="Board_Papers_-_March_2003_-_a26"/>
      <sheetName val="Price_List25"/>
      <sheetName val="P&amp;L_27"/>
      <sheetName val="Pie_charts27"/>
      <sheetName val="notes_127"/>
      <sheetName val="notes_227"/>
      <sheetName val="P&amp;L_BAR27"/>
      <sheetName val="Reporting_Metrics_(2)27"/>
      <sheetName val="graph_metrics_227"/>
      <sheetName val="Board_Papers_-_March_2003_-_a27"/>
      <sheetName val="Price_List26"/>
      <sheetName val="P&amp;L_29"/>
      <sheetName val="Pie_charts29"/>
      <sheetName val="notes_129"/>
      <sheetName val="notes_229"/>
      <sheetName val="P&amp;L_BAR29"/>
      <sheetName val="Reporting_Metrics_(2)29"/>
      <sheetName val="graph_metrics_229"/>
      <sheetName val="Board_Papers_-_March_2003_-_a29"/>
      <sheetName val="Price_List28"/>
      <sheetName val="P&amp;L_30"/>
      <sheetName val="Pie_charts30"/>
      <sheetName val="notes_130"/>
      <sheetName val="notes_230"/>
      <sheetName val="P&amp;L_BAR30"/>
      <sheetName val="Reporting_Metrics_(2)30"/>
      <sheetName val="graph_metrics_230"/>
      <sheetName val="Board_Papers_-_March_2003_-_a30"/>
      <sheetName val="Price_List29"/>
      <sheetName val="P&amp;L_32"/>
      <sheetName val="Pie_charts32"/>
      <sheetName val="notes_132"/>
      <sheetName val="notes_232"/>
      <sheetName val="P&amp;L_BAR32"/>
      <sheetName val="Reporting_Metrics_(2)32"/>
      <sheetName val="graph_metrics_232"/>
      <sheetName val="Board_Papers_-_March_2003_-_a32"/>
      <sheetName val="Price_List31"/>
      <sheetName val="P&amp;L_33"/>
      <sheetName val="Pie_charts33"/>
      <sheetName val="notes_133"/>
      <sheetName val="notes_233"/>
      <sheetName val="P&amp;L_BAR33"/>
      <sheetName val="Reporting_Metrics_(2)33"/>
      <sheetName val="graph_metrics_233"/>
      <sheetName val="Board_Papers_-_March_2003_-_a33"/>
      <sheetName val="Price_List32"/>
      <sheetName val="P&amp;L_36"/>
      <sheetName val="Pie_charts36"/>
      <sheetName val="notes_136"/>
      <sheetName val="notes_236"/>
      <sheetName val="P&amp;L_BAR36"/>
      <sheetName val="Reporting_Metrics_(2)36"/>
      <sheetName val="graph_metrics_236"/>
      <sheetName val="Board_Papers_-_March_2003_-_a36"/>
      <sheetName val="Price_List35"/>
      <sheetName val="P&amp;L_34"/>
      <sheetName val="Pie_charts34"/>
      <sheetName val="notes_134"/>
      <sheetName val="notes_234"/>
      <sheetName val="P&amp;L_BAR34"/>
      <sheetName val="Reporting_Metrics_(2)34"/>
      <sheetName val="graph_metrics_234"/>
      <sheetName val="Board_Papers_-_March_2003_-_a34"/>
      <sheetName val="Price_List33"/>
      <sheetName val="P&amp;L_35"/>
      <sheetName val="Pie_charts35"/>
      <sheetName val="notes_135"/>
      <sheetName val="notes_235"/>
      <sheetName val="P&amp;L_BAR35"/>
      <sheetName val="Reporting_Metrics_(2)35"/>
      <sheetName val="graph_metrics_235"/>
      <sheetName val="Board_Papers_-_March_2003_-_a35"/>
      <sheetName val="Price_List34"/>
      <sheetName val="P&amp;L_37"/>
      <sheetName val="Pie_charts37"/>
      <sheetName val="notes_137"/>
      <sheetName val="notes_237"/>
      <sheetName val="P&amp;L_BAR37"/>
      <sheetName val="Reporting_Metrics_(2)37"/>
      <sheetName val="graph_metrics_237"/>
      <sheetName val="Board_Papers_-_March_2003_-_a37"/>
      <sheetName val="Price_List36"/>
      <sheetName val="P&amp;L_38"/>
      <sheetName val="Pie_charts38"/>
      <sheetName val="notes_138"/>
      <sheetName val="notes_238"/>
      <sheetName val="P&amp;L_BAR38"/>
      <sheetName val="Reporting_Metrics_(2)38"/>
      <sheetName val="graph_metrics_238"/>
      <sheetName val="Board_Papers_-_March_2003_-_a38"/>
      <sheetName val="Price_List37"/>
      <sheetName val="P&amp;L_39"/>
      <sheetName val="Pie_charts39"/>
      <sheetName val="notes_139"/>
      <sheetName val="notes_239"/>
      <sheetName val="P&amp;L_BAR39"/>
      <sheetName val="Reporting_Metrics_(2)39"/>
      <sheetName val="graph_metrics_239"/>
      <sheetName val="Board_Papers_-_March_2003_-_a39"/>
      <sheetName val="Price_List38"/>
      <sheetName val="P&amp;L_40"/>
      <sheetName val="Pie_charts40"/>
      <sheetName val="notes_140"/>
      <sheetName val="notes_240"/>
      <sheetName val="P&amp;L_BAR40"/>
      <sheetName val="Reporting_Metrics_(2)40"/>
      <sheetName val="graph_metrics_240"/>
      <sheetName val="Board_Papers_-_March_2003_-_a40"/>
      <sheetName val="Price_List39"/>
      <sheetName val="P&amp;L_41"/>
      <sheetName val="Pie_charts41"/>
      <sheetName val="notes_141"/>
      <sheetName val="notes_241"/>
      <sheetName val="P&amp;L_BAR41"/>
      <sheetName val="Reporting_Metrics_(2)41"/>
      <sheetName val="graph_metrics_241"/>
      <sheetName val="Board_Papers_-_March_2003_-_a41"/>
      <sheetName val="Price_List40"/>
      <sheetName val="P&amp;L_43"/>
      <sheetName val="Pie_charts43"/>
      <sheetName val="notes_143"/>
      <sheetName val="notes_243"/>
      <sheetName val="P&amp;L_BAR43"/>
      <sheetName val="Reporting_Metrics_(2)43"/>
      <sheetName val="graph_metrics_243"/>
      <sheetName val="Board_Papers_-_March_2003_-_a43"/>
      <sheetName val="Price_List42"/>
      <sheetName val="P&amp;L_42"/>
      <sheetName val="Pie_charts42"/>
      <sheetName val="notes_142"/>
      <sheetName val="notes_242"/>
      <sheetName val="P&amp;L_BAR42"/>
      <sheetName val="Reporting_Metrics_(2)42"/>
      <sheetName val="graph_metrics_242"/>
      <sheetName val="Board_Papers_-_March_2003_-_a42"/>
      <sheetName val="Price_List41"/>
      <sheetName val="P&amp;L_44"/>
      <sheetName val="Pie_charts44"/>
      <sheetName val="notes_144"/>
      <sheetName val="notes_244"/>
      <sheetName val="P&amp;L_BAR44"/>
      <sheetName val="Reporting_Metrics_(2)44"/>
      <sheetName val="graph_metrics_244"/>
      <sheetName val="Board_Papers_-_March_2003_-_a44"/>
      <sheetName val="Price_List43"/>
      <sheetName val="P&amp;L_45"/>
      <sheetName val="Pie_charts45"/>
      <sheetName val="notes_145"/>
      <sheetName val="notes_245"/>
      <sheetName val="P&amp;L_BAR45"/>
      <sheetName val="Reporting_Metrics_(2)45"/>
      <sheetName val="graph_metrics_245"/>
      <sheetName val="Board_Papers_-_March_2003_-_a45"/>
      <sheetName val="Price_List44"/>
      <sheetName val="P&amp;L_46"/>
      <sheetName val="Pie_charts46"/>
      <sheetName val="notes_146"/>
      <sheetName val="notes_246"/>
      <sheetName val="P&amp;L_BAR46"/>
      <sheetName val="Reporting_Metrics_(2)46"/>
      <sheetName val="graph_metrics_246"/>
      <sheetName val="Board_Papers_-_March_2003_-_a46"/>
      <sheetName val="Price_List45"/>
      <sheetName val="P&amp;L_47"/>
      <sheetName val="Pie_charts47"/>
      <sheetName val="notes_147"/>
      <sheetName val="notes_247"/>
      <sheetName val="P&amp;L_BAR47"/>
      <sheetName val="Reporting_Metrics_(2)47"/>
      <sheetName val="graph_metrics_247"/>
      <sheetName val="Board_Papers_-_March_2003_-_a47"/>
      <sheetName val="Price_List46"/>
      <sheetName val="P&amp;L_48"/>
      <sheetName val="Pie_charts48"/>
      <sheetName val="notes_148"/>
      <sheetName val="notes_248"/>
      <sheetName val="P&amp;L_BAR48"/>
      <sheetName val="Reporting_Metrics_(2)48"/>
      <sheetName val="graph_metrics_248"/>
      <sheetName val="Board_Papers_-_March_2003_-_a48"/>
      <sheetName val="Price_List47"/>
      <sheetName val="P&amp;L_49"/>
      <sheetName val="Pie_charts49"/>
      <sheetName val="notes_149"/>
      <sheetName val="notes_249"/>
      <sheetName val="P&amp;L_BAR49"/>
      <sheetName val="Reporting_Metrics_(2)49"/>
      <sheetName val="graph_metrics_249"/>
      <sheetName val="Board_Papers_-_March_2003_-_a49"/>
      <sheetName val="Price_List48"/>
      <sheetName val="P&amp;L_50"/>
      <sheetName val="Pie_charts50"/>
      <sheetName val="notes_150"/>
      <sheetName val="notes_250"/>
      <sheetName val="P&amp;L_BAR50"/>
      <sheetName val="Reporting_Metrics_(2)50"/>
      <sheetName val="graph_metrics_250"/>
      <sheetName val="Board_Papers_-_March_2003_-_a50"/>
      <sheetName val="Price_List49"/>
      <sheetName val="BAL SHEET"/>
      <sheetName val="TREND_P_L"/>
    </sheetNames>
    <sheetDataSet>
      <sheetData sheetId="0" refreshError="1">
        <row r="1">
          <cell r="E1" t="str">
            <v>March 2002 Actual</v>
          </cell>
          <cell r="F1" t="str">
            <v>March 2003 Actual</v>
          </cell>
          <cell r="G1" t="str">
            <v>March  2003      Budget</v>
          </cell>
          <cell r="H1">
            <v>0</v>
          </cell>
          <cell r="I1" t="str">
            <v xml:space="preserve"> Variance (This year vs. Last year actual )</v>
          </cell>
          <cell r="J1" t="str">
            <v>%</v>
          </cell>
          <cell r="K1">
            <v>0</v>
          </cell>
          <cell r="L1" t="str">
            <v xml:space="preserve"> Variance (Actual vs. Budget)</v>
          </cell>
          <cell r="M1" t="str">
            <v>%</v>
          </cell>
        </row>
        <row r="2">
          <cell r="E2" t="str">
            <v xml:space="preserve"> N million</v>
          </cell>
          <cell r="F2" t="str">
            <v xml:space="preserve"> N million</v>
          </cell>
          <cell r="G2" t="str">
            <v xml:space="preserve"> N million</v>
          </cell>
          <cell r="H2">
            <v>0</v>
          </cell>
          <cell r="I2" t="str">
            <v xml:space="preserve"> N million</v>
          </cell>
          <cell r="J2">
            <v>0</v>
          </cell>
          <cell r="K2">
            <v>0</v>
          </cell>
          <cell r="L2" t="str">
            <v xml:space="preserve"> N million</v>
          </cell>
        </row>
        <row r="3">
          <cell r="E3">
            <v>103870</v>
          </cell>
          <cell r="F3">
            <v>92980</v>
          </cell>
          <cell r="G3">
            <v>41215</v>
          </cell>
          <cell r="H3">
            <v>0</v>
          </cell>
          <cell r="I3">
            <v>-10890</v>
          </cell>
          <cell r="J3">
            <v>-0.10484259170116492</v>
          </cell>
          <cell r="K3">
            <v>0</v>
          </cell>
          <cell r="L3">
            <v>51765</v>
          </cell>
          <cell r="M3">
            <v>1.2559747664685188</v>
          </cell>
        </row>
        <row r="4">
          <cell r="E4">
            <v>30268</v>
          </cell>
          <cell r="F4">
            <v>30602</v>
          </cell>
          <cell r="G4">
            <v>69117</v>
          </cell>
          <cell r="H4" t="str">
            <v>*</v>
          </cell>
          <cell r="I4">
            <v>334</v>
          </cell>
          <cell r="J4">
            <v>1.1034756178141931E-2</v>
          </cell>
          <cell r="K4">
            <v>0</v>
          </cell>
          <cell r="L4">
            <v>-38515</v>
          </cell>
          <cell r="M4">
            <v>-0.55724351462013688</v>
          </cell>
        </row>
        <row r="5">
          <cell r="E5">
            <v>1017</v>
          </cell>
          <cell r="F5">
            <v>2895</v>
          </cell>
          <cell r="G5">
            <v>73223</v>
          </cell>
          <cell r="H5" t="str">
            <v>*</v>
          </cell>
          <cell r="I5">
            <v>1878</v>
          </cell>
          <cell r="J5">
            <v>1.8466076696165192</v>
          </cell>
          <cell r="K5">
            <v>0</v>
          </cell>
          <cell r="L5">
            <v>-70328</v>
          </cell>
          <cell r="M5">
            <v>-0.96046324242382863</v>
          </cell>
        </row>
        <row r="6">
          <cell r="E6">
            <v>40135</v>
          </cell>
          <cell r="F6">
            <v>45613</v>
          </cell>
          <cell r="G6">
            <v>93302</v>
          </cell>
          <cell r="H6">
            <v>0</v>
          </cell>
          <cell r="I6">
            <v>5478</v>
          </cell>
          <cell r="J6">
            <v>0.13648934844898467</v>
          </cell>
          <cell r="K6">
            <v>0</v>
          </cell>
          <cell r="L6">
            <v>-47689</v>
          </cell>
          <cell r="M6">
            <v>-0.51112516344772885</v>
          </cell>
        </row>
        <row r="7">
          <cell r="E7">
            <v>19998</v>
          </cell>
          <cell r="F7">
            <v>19630</v>
          </cell>
          <cell r="G7">
            <v>7106</v>
          </cell>
          <cell r="H7">
            <v>0</v>
          </cell>
          <cell r="I7">
            <v>-368</v>
          </cell>
          <cell r="J7">
            <v>-1.84018401840184E-2</v>
          </cell>
          <cell r="K7">
            <v>0</v>
          </cell>
          <cell r="L7">
            <v>12524</v>
          </cell>
          <cell r="M7">
            <v>1.7624542640022516</v>
          </cell>
        </row>
        <row r="8">
          <cell r="E8">
            <v>4908</v>
          </cell>
          <cell r="F8">
            <v>5650</v>
          </cell>
          <cell r="G8">
            <v>5884</v>
          </cell>
          <cell r="H8">
            <v>0</v>
          </cell>
          <cell r="I8">
            <v>742</v>
          </cell>
          <cell r="J8">
            <v>0.15118174409127955</v>
          </cell>
          <cell r="K8">
            <v>0</v>
          </cell>
          <cell r="L8">
            <v>-234</v>
          </cell>
          <cell r="M8">
            <v>-3.9768864717878993E-2</v>
          </cell>
        </row>
        <row r="9">
          <cell r="E9">
            <v>0</v>
          </cell>
          <cell r="F9">
            <v>0</v>
          </cell>
          <cell r="G9">
            <v>16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-16</v>
          </cell>
        </row>
        <row r="10">
          <cell r="E10">
            <v>200196</v>
          </cell>
          <cell r="F10">
            <v>197370</v>
          </cell>
          <cell r="G10">
            <v>289863</v>
          </cell>
          <cell r="H10">
            <v>0</v>
          </cell>
          <cell r="I10">
            <v>-2826</v>
          </cell>
          <cell r="J10">
            <v>-1.4116166157165978E-2</v>
          </cell>
          <cell r="K10">
            <v>0</v>
          </cell>
          <cell r="L10">
            <v>-92493</v>
          </cell>
          <cell r="M10">
            <v>-0.31909212283044058</v>
          </cell>
        </row>
        <row r="11">
          <cell r="L11">
            <v>-92493</v>
          </cell>
          <cell r="M11">
            <v>-0.31909212283044058</v>
          </cell>
        </row>
        <row r="12">
          <cell r="E12">
            <v>59241</v>
          </cell>
          <cell r="F12">
            <v>77004</v>
          </cell>
          <cell r="G12">
            <v>110396</v>
          </cell>
          <cell r="H12">
            <v>0</v>
          </cell>
          <cell r="I12">
            <v>17763</v>
          </cell>
          <cell r="J12">
            <v>0.29984301412872844</v>
          </cell>
          <cell r="K12">
            <v>0</v>
          </cell>
          <cell r="L12">
            <v>-33392</v>
          </cell>
          <cell r="M12">
            <v>-0.30247472734519365</v>
          </cell>
        </row>
        <row r="13">
          <cell r="E13">
            <v>27120</v>
          </cell>
          <cell r="F13">
            <v>32960</v>
          </cell>
          <cell r="G13">
            <v>42040</v>
          </cell>
          <cell r="H13">
            <v>0</v>
          </cell>
          <cell r="I13">
            <v>5840</v>
          </cell>
          <cell r="J13">
            <v>0.21533923303834809</v>
          </cell>
          <cell r="K13">
            <v>0</v>
          </cell>
          <cell r="L13">
            <v>-9080</v>
          </cell>
          <cell r="M13">
            <v>-0.21598477640342531</v>
          </cell>
        </row>
        <row r="14">
          <cell r="E14">
            <v>45505</v>
          </cell>
          <cell r="F14">
            <v>32463</v>
          </cell>
          <cell r="G14">
            <v>77793</v>
          </cell>
          <cell r="H14" t="str">
            <v>*</v>
          </cell>
          <cell r="I14">
            <v>-13042</v>
          </cell>
          <cell r="J14">
            <v>-0.28660586748708933</v>
          </cell>
          <cell r="K14">
            <v>0</v>
          </cell>
          <cell r="L14">
            <v>-45330</v>
          </cell>
          <cell r="M14">
            <v>-0.58270024295245071</v>
          </cell>
        </row>
        <row r="15">
          <cell r="E15">
            <v>0</v>
          </cell>
          <cell r="F15">
            <v>0</v>
          </cell>
          <cell r="G15">
            <v>9000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-9000</v>
          </cell>
          <cell r="M15">
            <v>-1</v>
          </cell>
        </row>
        <row r="16">
          <cell r="E16">
            <v>55996</v>
          </cell>
          <cell r="F16">
            <v>37501.5</v>
          </cell>
          <cell r="G16">
            <v>32867</v>
          </cell>
          <cell r="H16">
            <v>0</v>
          </cell>
          <cell r="I16">
            <v>-18494.5</v>
          </cell>
          <cell r="J16">
            <v>-0.33028252018001286</v>
          </cell>
          <cell r="K16">
            <v>0</v>
          </cell>
          <cell r="L16">
            <v>4634.5</v>
          </cell>
          <cell r="M16">
            <v>0.1410076976906928</v>
          </cell>
        </row>
        <row r="17">
          <cell r="E17">
            <v>1343</v>
          </cell>
          <cell r="F17">
            <v>1540</v>
          </cell>
          <cell r="G17">
            <v>1925</v>
          </cell>
          <cell r="H17">
            <v>0</v>
          </cell>
          <cell r="I17">
            <v>197</v>
          </cell>
          <cell r="J17">
            <v>0.14668652271034996</v>
          </cell>
          <cell r="K17">
            <v>0</v>
          </cell>
          <cell r="L17">
            <v>-385</v>
          </cell>
          <cell r="M17">
            <v>-0.2</v>
          </cell>
        </row>
        <row r="18">
          <cell r="E18">
            <v>364</v>
          </cell>
          <cell r="F18">
            <v>438</v>
          </cell>
          <cell r="G18">
            <v>0</v>
          </cell>
          <cell r="H18">
            <v>0</v>
          </cell>
          <cell r="I18">
            <v>74</v>
          </cell>
          <cell r="J18">
            <v>0.2032967032967033</v>
          </cell>
          <cell r="K18">
            <v>0</v>
          </cell>
          <cell r="L18">
            <v>438</v>
          </cell>
          <cell r="M18" t="e">
            <v>#DIV/0!</v>
          </cell>
        </row>
        <row r="19">
          <cell r="E19">
            <v>10627</v>
          </cell>
          <cell r="F19">
            <v>15463.5</v>
          </cell>
          <cell r="G19">
            <v>15842</v>
          </cell>
          <cell r="H19">
            <v>0</v>
          </cell>
          <cell r="I19">
            <v>4836.5</v>
          </cell>
          <cell r="J19">
            <v>0.45511433141996799</v>
          </cell>
          <cell r="K19">
            <v>0</v>
          </cell>
          <cell r="L19">
            <v>-378.5</v>
          </cell>
          <cell r="M19">
            <v>-2.3892185330135082E-2</v>
          </cell>
        </row>
        <row r="20">
          <cell r="E20">
            <v>200196</v>
          </cell>
          <cell r="F20">
            <v>197370</v>
          </cell>
          <cell r="G20">
            <v>289863</v>
          </cell>
          <cell r="H20">
            <v>0</v>
          </cell>
          <cell r="I20">
            <v>-2826</v>
          </cell>
          <cell r="J20">
            <v>-1.4116166157165978E-2</v>
          </cell>
          <cell r="K20">
            <v>0</v>
          </cell>
          <cell r="L20">
            <v>-92493</v>
          </cell>
          <cell r="M20">
            <v>-0.31909212283044058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2216</v>
          </cell>
          <cell r="F24">
            <v>8408</v>
          </cell>
          <cell r="G24">
            <v>1042</v>
          </cell>
          <cell r="H24">
            <v>0</v>
          </cell>
          <cell r="I24">
            <v>6192</v>
          </cell>
          <cell r="J24">
            <v>2.7942238267148016</v>
          </cell>
          <cell r="K24">
            <v>0</v>
          </cell>
          <cell r="L24">
            <v>7366</v>
          </cell>
          <cell r="M24">
            <v>7.0690978886756239</v>
          </cell>
        </row>
        <row r="25">
          <cell r="E25">
            <v>20177</v>
          </cell>
          <cell r="F25">
            <v>22056</v>
          </cell>
          <cell r="G25">
            <v>14966</v>
          </cell>
          <cell r="H25">
            <v>0</v>
          </cell>
          <cell r="I25">
            <v>1879</v>
          </cell>
          <cell r="J25">
            <v>9.3125836348317392E-2</v>
          </cell>
        </row>
        <row r="26">
          <cell r="E26">
            <v>150</v>
          </cell>
          <cell r="F26">
            <v>17907</v>
          </cell>
          <cell r="G26" t="str">
            <v>N.A.</v>
          </cell>
          <cell r="H26">
            <v>0</v>
          </cell>
          <cell r="I26">
            <v>17757</v>
          </cell>
          <cell r="J26">
            <v>118.38</v>
          </cell>
        </row>
        <row r="27">
          <cell r="E27">
            <v>22543</v>
          </cell>
          <cell r="F27">
            <v>48371</v>
          </cell>
          <cell r="G27">
            <v>16008</v>
          </cell>
          <cell r="H27">
            <v>0</v>
          </cell>
          <cell r="I27">
            <v>25828</v>
          </cell>
          <cell r="J27">
            <v>1.1457215100031051</v>
          </cell>
          <cell r="K27">
            <v>0</v>
          </cell>
          <cell r="L27">
            <v>32363</v>
          </cell>
          <cell r="M27">
            <v>2.0216766616691655</v>
          </cell>
        </row>
        <row r="29">
          <cell r="L29">
            <v>32363</v>
          </cell>
          <cell r="M29">
            <v>2.0216766616691655</v>
          </cell>
        </row>
        <row r="30">
          <cell r="E30">
            <v>0.40095214461104434</v>
          </cell>
          <cell r="F30">
            <v>0.42626020789133706</v>
          </cell>
          <cell r="G30">
            <v>0.44392191262889008</v>
          </cell>
          <cell r="H30">
            <v>0</v>
          </cell>
          <cell r="I30">
            <v>2.5308063280292725E-2</v>
          </cell>
          <cell r="J30">
            <v>0</v>
          </cell>
          <cell r="K30">
            <v>0</v>
          </cell>
          <cell r="L30">
            <v>-1.7661704737553019E-2</v>
          </cell>
        </row>
        <row r="32">
          <cell r="L32">
            <v>-1.7661704737553019E-2</v>
          </cell>
        </row>
        <row r="33">
          <cell r="E33">
            <v>0.38687242045870124</v>
          </cell>
          <cell r="F33">
            <v>0.45634163397375876</v>
          </cell>
          <cell r="G33">
            <v>0.4483322977456678</v>
          </cell>
          <cell r="H33">
            <v>0</v>
          </cell>
          <cell r="I33">
            <v>6.9469213515057526E-2</v>
          </cell>
          <cell r="J33">
            <v>0</v>
          </cell>
          <cell r="K33">
            <v>0</v>
          </cell>
          <cell r="L33">
            <v>8.0093362280909686E-3</v>
          </cell>
        </row>
        <row r="34">
          <cell r="E34">
            <v>0.1771067342354109</v>
          </cell>
          <cell r="F34">
            <v>0.19532777850209196</v>
          </cell>
          <cell r="G34">
            <v>0.17072982533088041</v>
          </cell>
          <cell r="H34">
            <v>0</v>
          </cell>
          <cell r="I34">
            <v>1.8221044266681058E-2</v>
          </cell>
          <cell r="J34">
            <v>0</v>
          </cell>
          <cell r="K34">
            <v>0</v>
          </cell>
          <cell r="L34">
            <v>2.4597953171211551E-2</v>
          </cell>
        </row>
        <row r="35">
          <cell r="E35">
            <v>0.2971696881040698</v>
          </cell>
          <cell r="F35">
            <v>0.19238245368669329</v>
          </cell>
          <cell r="G35">
            <v>0.31592733829603187</v>
          </cell>
          <cell r="H35">
            <v>0</v>
          </cell>
          <cell r="I35">
            <v>-0.1047872344173765</v>
          </cell>
          <cell r="J35">
            <v>0</v>
          </cell>
          <cell r="K35">
            <v>0</v>
          </cell>
          <cell r="L35">
            <v>-0.12354488460933857</v>
          </cell>
        </row>
        <row r="36">
          <cell r="E36">
            <v>0.13885115720181809</v>
          </cell>
          <cell r="F36">
            <v>0.15594813383745601</v>
          </cell>
          <cell r="G36">
            <v>6.5010538627419928E-2</v>
          </cell>
          <cell r="H36">
            <v>0</v>
          </cell>
          <cell r="I36">
            <v>1.7096976635637917E-2</v>
          </cell>
          <cell r="J36">
            <v>0</v>
          </cell>
          <cell r="K36">
            <v>0</v>
          </cell>
          <cell r="L36">
            <v>9.0937595210036082E-2</v>
          </cell>
        </row>
        <row r="37">
          <cell r="E37">
            <v>1</v>
          </cell>
          <cell r="F37">
            <v>1</v>
          </cell>
          <cell r="G37">
            <v>0.99999999999999989</v>
          </cell>
        </row>
        <row r="38">
          <cell r="E38">
            <v>1</v>
          </cell>
          <cell r="F38">
            <v>1</v>
          </cell>
          <cell r="G38">
            <v>0.99999999999999989</v>
          </cell>
        </row>
        <row r="39">
          <cell r="E39">
            <v>61397</v>
          </cell>
          <cell r="F39">
            <v>71928</v>
          </cell>
          <cell r="G39">
            <v>109310</v>
          </cell>
          <cell r="H39">
            <v>0</v>
          </cell>
          <cell r="I39">
            <v>10531</v>
          </cell>
          <cell r="J39">
            <v>0.17152303858494714</v>
          </cell>
          <cell r="K39">
            <v>0</v>
          </cell>
          <cell r="L39">
            <v>-37382</v>
          </cell>
          <cell r="M39">
            <v>-0.34198152044643676</v>
          </cell>
        </row>
        <row r="40">
          <cell r="E40">
            <v>92682</v>
          </cell>
          <cell r="F40">
            <v>105425</v>
          </cell>
          <cell r="G40">
            <v>251650</v>
          </cell>
          <cell r="H40">
            <v>0</v>
          </cell>
          <cell r="I40">
            <v>12743</v>
          </cell>
          <cell r="J40">
            <v>0.13749163807427547</v>
          </cell>
          <cell r="K40">
            <v>0</v>
          </cell>
          <cell r="L40">
            <v>-146225</v>
          </cell>
          <cell r="M40">
            <v>-0.581064971190145</v>
          </cell>
        </row>
        <row r="41">
          <cell r="E41">
            <v>153128</v>
          </cell>
          <cell r="F41">
            <v>168742</v>
          </cell>
          <cell r="G41">
            <v>246237</v>
          </cell>
          <cell r="H41">
            <v>0</v>
          </cell>
          <cell r="I41">
            <v>15614</v>
          </cell>
          <cell r="J41">
            <v>0.10196698187137558</v>
          </cell>
          <cell r="K41">
            <v>0</v>
          </cell>
          <cell r="L41">
            <v>-77495</v>
          </cell>
          <cell r="M41">
            <v>-0.31471712212218311</v>
          </cell>
        </row>
      </sheetData>
      <sheetData sheetId="1" refreshError="1">
        <row r="1">
          <cell r="C1" t="str">
            <v>FOR THE PERIOD ENDED</v>
          </cell>
          <cell r="D1" t="str">
            <v xml:space="preserve"> March 2002 Actual</v>
          </cell>
          <cell r="E1" t="str">
            <v xml:space="preserve"> March 2003 Actual</v>
          </cell>
          <cell r="F1" t="str">
            <v xml:space="preserve">  March  2003    Budget</v>
          </cell>
          <cell r="H1" t="str">
            <v xml:space="preserve"> Variance (This year vs. last year)</v>
          </cell>
          <cell r="I1" t="str">
            <v>%</v>
          </cell>
          <cell r="K1" t="str">
            <v xml:space="preserve"> Variance (Actual vs. Budget)</v>
          </cell>
          <cell r="L1" t="str">
            <v>%</v>
          </cell>
        </row>
        <row r="2">
          <cell r="D2" t="str">
            <v xml:space="preserve"> N million</v>
          </cell>
          <cell r="E2" t="str">
            <v xml:space="preserve"> N million</v>
          </cell>
          <cell r="F2" t="str">
            <v xml:space="preserve"> N million</v>
          </cell>
          <cell r="H2" t="str">
            <v xml:space="preserve"> N million</v>
          </cell>
          <cell r="K2" t="str">
            <v xml:space="preserve"> N million</v>
          </cell>
        </row>
        <row r="3">
          <cell r="C3" t="str">
            <v>Interest and Discount Income</v>
          </cell>
          <cell r="D3">
            <v>14966</v>
          </cell>
          <cell r="E3">
            <v>16351</v>
          </cell>
          <cell r="F3">
            <v>24987.964</v>
          </cell>
          <cell r="H3">
            <v>1385</v>
          </cell>
          <cell r="I3">
            <v>9.2543097688093004E-2</v>
          </cell>
          <cell r="K3">
            <v>-8636.9639999999999</v>
          </cell>
          <cell r="L3">
            <v>-0.34564496731306321</v>
          </cell>
        </row>
        <row r="4">
          <cell r="C4" t="str">
            <v>Interest Expense</v>
          </cell>
          <cell r="D4">
            <v>-5058</v>
          </cell>
          <cell r="E4">
            <v>-4412</v>
          </cell>
          <cell r="F4">
            <v>-9578.8649999999998</v>
          </cell>
          <cell r="H4">
            <v>646</v>
          </cell>
          <cell r="I4">
            <v>0.12771846579675761</v>
          </cell>
          <cell r="K4">
            <v>5166.8649999999998</v>
          </cell>
          <cell r="L4">
            <v>0.53940263277538625</v>
          </cell>
        </row>
        <row r="5">
          <cell r="C5" t="str">
            <v>Loan Loss Provisions</v>
          </cell>
          <cell r="D5">
            <v>-1030</v>
          </cell>
          <cell r="E5">
            <v>-2582</v>
          </cell>
          <cell r="F5">
            <v>-1029</v>
          </cell>
          <cell r="H5">
            <v>-1552</v>
          </cell>
          <cell r="I5">
            <v>-1.5067961165048545</v>
          </cell>
          <cell r="K5">
            <v>-1553</v>
          </cell>
          <cell r="L5">
            <v>-1.5092322643343052</v>
          </cell>
        </row>
        <row r="6">
          <cell r="C6" t="str">
            <v>Other Banking Income</v>
          </cell>
          <cell r="D6">
            <v>7555</v>
          </cell>
          <cell r="E6">
            <v>8535</v>
          </cell>
          <cell r="F6">
            <v>4840</v>
          </cell>
          <cell r="H6">
            <v>980</v>
          </cell>
          <cell r="I6">
            <v>0.12971542025148908</v>
          </cell>
          <cell r="K6">
            <v>3695</v>
          </cell>
          <cell r="L6">
            <v>0.76342975206611574</v>
          </cell>
        </row>
        <row r="7">
          <cell r="C7" t="str">
            <v>Depreciation</v>
          </cell>
          <cell r="D7">
            <v>-1010</v>
          </cell>
          <cell r="E7">
            <v>-1147</v>
          </cell>
          <cell r="F7">
            <v>-1178</v>
          </cell>
          <cell r="H7">
            <v>-137</v>
          </cell>
          <cell r="I7">
            <v>-0.13564356435643565</v>
          </cell>
          <cell r="K7">
            <v>31</v>
          </cell>
          <cell r="L7">
            <v>2.6315789473684209E-2</v>
          </cell>
        </row>
        <row r="8">
          <cell r="C8" t="str">
            <v>Other Operating Expenses</v>
          </cell>
          <cell r="D8">
            <v>-12002</v>
          </cell>
          <cell r="E8">
            <v>-11625</v>
          </cell>
          <cell r="F8">
            <v>-12024</v>
          </cell>
          <cell r="H8">
            <v>377</v>
          </cell>
          <cell r="I8">
            <v>-3.141143142809532E-2</v>
          </cell>
          <cell r="K8">
            <v>399</v>
          </cell>
          <cell r="L8">
            <v>-3.3183632734530941E-2</v>
          </cell>
        </row>
        <row r="9">
          <cell r="C9" t="str">
            <v xml:space="preserve">Profit Before Taxation and Exceptional Items </v>
          </cell>
          <cell r="D9">
            <v>3421</v>
          </cell>
          <cell r="E9">
            <v>5120</v>
          </cell>
          <cell r="F9">
            <v>6018.099000000002</v>
          </cell>
          <cell r="H9">
            <v>1699</v>
          </cell>
          <cell r="I9">
            <v>0.49663840982168955</v>
          </cell>
          <cell r="K9">
            <v>-898.09900000000016</v>
          </cell>
          <cell r="L9">
            <v>-0.1492330053061606</v>
          </cell>
        </row>
        <row r="10">
          <cell r="K10">
            <v>-898.09900000000016</v>
          </cell>
          <cell r="L10">
            <v>-0.1492330053061606</v>
          </cell>
        </row>
        <row r="11">
          <cell r="C11" t="str">
            <v>Exceptional Items: staff severance</v>
          </cell>
          <cell r="D11">
            <v>-231</v>
          </cell>
          <cell r="E11">
            <v>0</v>
          </cell>
          <cell r="F11">
            <v>0</v>
          </cell>
          <cell r="H11">
            <v>231</v>
          </cell>
          <cell r="I11">
            <v>-1</v>
          </cell>
          <cell r="K11">
            <v>0</v>
          </cell>
          <cell r="L11" t="e">
            <v>#DIV/0!</v>
          </cell>
        </row>
        <row r="12">
          <cell r="C12" t="str">
            <v>Write-off of long outstanding items</v>
          </cell>
          <cell r="D12">
            <v>-718</v>
          </cell>
          <cell r="E12">
            <v>0</v>
          </cell>
          <cell r="F12">
            <v>0</v>
          </cell>
          <cell r="H12">
            <v>718</v>
          </cell>
          <cell r="I12">
            <v>-1</v>
          </cell>
          <cell r="K12">
            <v>0</v>
          </cell>
          <cell r="L12" t="e">
            <v>#DIV/0!</v>
          </cell>
        </row>
        <row r="13">
          <cell r="K13">
            <v>0</v>
          </cell>
          <cell r="L13" t="e">
            <v>#DIV/0!</v>
          </cell>
        </row>
        <row r="14">
          <cell r="C14" t="str">
            <v>PROFIT BEFORE TAXATION</v>
          </cell>
          <cell r="D14">
            <v>2472</v>
          </cell>
          <cell r="E14">
            <v>5120</v>
          </cell>
          <cell r="F14">
            <v>6018.099000000002</v>
          </cell>
          <cell r="H14">
            <v>2648</v>
          </cell>
          <cell r="I14">
            <v>1.0711974110032363</v>
          </cell>
          <cell r="K14">
            <v>-898.09900000000016</v>
          </cell>
          <cell r="L14">
            <v>-0.1492330053061606</v>
          </cell>
        </row>
        <row r="15">
          <cell r="C15" t="str">
            <v>Tax expense</v>
          </cell>
          <cell r="D15">
            <v>-906</v>
          </cell>
          <cell r="E15">
            <v>-1280</v>
          </cell>
          <cell r="F15">
            <v>-1925</v>
          </cell>
          <cell r="H15">
            <v>-374</v>
          </cell>
          <cell r="I15">
            <v>-0.41280353200883002</v>
          </cell>
          <cell r="K15">
            <v>645</v>
          </cell>
          <cell r="L15">
            <v>0.33506493506493507</v>
          </cell>
        </row>
        <row r="16">
          <cell r="C16" t="str">
            <v>PROFIT AFTER TAXATION</v>
          </cell>
          <cell r="D16">
            <v>1566</v>
          </cell>
          <cell r="E16">
            <v>3840</v>
          </cell>
          <cell r="F16">
            <v>4093.099000000002</v>
          </cell>
          <cell r="H16">
            <v>2274</v>
          </cell>
          <cell r="I16">
            <v>1.4521072796934866</v>
          </cell>
          <cell r="K16">
            <v>-253.09900000000016</v>
          </cell>
          <cell r="L16">
            <v>-6.183554319111266E-2</v>
          </cell>
        </row>
        <row r="17">
          <cell r="K17">
            <v>-253.09900000000016</v>
          </cell>
          <cell r="L17">
            <v>-6.183554319111266E-2</v>
          </cell>
        </row>
        <row r="18">
          <cell r="C18" t="str">
            <v>GROSS REVENUES</v>
          </cell>
          <cell r="D18">
            <v>22521</v>
          </cell>
          <cell r="E18">
            <v>24886</v>
          </cell>
          <cell r="F18">
            <v>29827.964</v>
          </cell>
          <cell r="H18">
            <v>2365</v>
          </cell>
          <cell r="I18">
            <v>0.10501309888548466</v>
          </cell>
          <cell r="K18">
            <v>-4941.9639999999999</v>
          </cell>
          <cell r="L18">
            <v>-0.16568224368247192</v>
          </cell>
        </row>
        <row r="19">
          <cell r="C19" t="str">
            <v>TOTAL EXPENSES</v>
          </cell>
          <cell r="D19">
            <v>20955</v>
          </cell>
          <cell r="E19">
            <v>21046</v>
          </cell>
          <cell r="F19">
            <v>25735</v>
          </cell>
          <cell r="H19">
            <v>-91</v>
          </cell>
          <cell r="I19">
            <v>-4.3426389883082801E-3</v>
          </cell>
          <cell r="K19">
            <v>4689</v>
          </cell>
          <cell r="L19">
            <v>0.18220322517971635</v>
          </cell>
        </row>
        <row r="20">
          <cell r="K20">
            <v>4689</v>
          </cell>
          <cell r="L20">
            <v>0.18220322517971635</v>
          </cell>
        </row>
        <row r="21">
          <cell r="C21" t="str">
            <v>Operating efficiency metric</v>
          </cell>
        </row>
        <row r="22">
          <cell r="C22" t="str">
            <v>Total expenses/ gross revenues</v>
          </cell>
          <cell r="D22">
            <v>0.93046489942720123</v>
          </cell>
          <cell r="E22">
            <v>0.84569637547215304</v>
          </cell>
          <cell r="F22">
            <v>0.86278097962033207</v>
          </cell>
          <cell r="H22">
            <v>8.4768523955048192E-2</v>
          </cell>
          <cell r="K22">
            <v>1.7084604148179028E-2</v>
          </cell>
        </row>
        <row r="23">
          <cell r="K23">
            <v>1.7084604148179028E-2</v>
          </cell>
        </row>
        <row r="24">
          <cell r="C24" t="str">
            <v>KPI's (Leading indicators)</v>
          </cell>
        </row>
        <row r="25">
          <cell r="C25" t="str">
            <v>Growth in gross revenues</v>
          </cell>
          <cell r="D25">
            <v>0.16165471707845458</v>
          </cell>
          <cell r="E25">
            <v>0.10501309888548471</v>
          </cell>
          <cell r="F25" t="str">
            <v xml:space="preserve">                  N.A.</v>
          </cell>
          <cell r="H25">
            <v>-5.6641618192969867E-2</v>
          </cell>
        </row>
        <row r="26">
          <cell r="C26" t="str">
            <v>Net interest margin</v>
          </cell>
          <cell r="D26">
            <v>0.66203394360550583</v>
          </cell>
          <cell r="E26">
            <v>0.73016940859886248</v>
          </cell>
          <cell r="F26">
            <v>0.61666084519731179</v>
          </cell>
          <cell r="H26">
            <v>6.8135464993356654E-2</v>
          </cell>
          <cell r="K26">
            <v>0.11350856340155069</v>
          </cell>
        </row>
        <row r="27">
          <cell r="C27" t="str">
            <v>Profitability (PAT) per employee (N'000)</v>
          </cell>
          <cell r="D27">
            <v>389.74614235938276</v>
          </cell>
          <cell r="E27">
            <v>981.59509202453989</v>
          </cell>
          <cell r="F27">
            <v>722.39657606777303</v>
          </cell>
          <cell r="H27">
            <v>591.84894966515708</v>
          </cell>
          <cell r="I27">
            <v>1.5185498593579829</v>
          </cell>
          <cell r="K27">
            <v>259.19851595676687</v>
          </cell>
        </row>
        <row r="28">
          <cell r="K28">
            <v>259.19851595676687</v>
          </cell>
        </row>
        <row r="29">
          <cell r="C29" t="str">
            <v>Other Ratios</v>
          </cell>
        </row>
        <row r="30">
          <cell r="C30" t="str">
            <v>Return on assets (ROA)</v>
          </cell>
          <cell r="D30">
            <v>8.8008265058864173E-3</v>
          </cell>
          <cell r="E30">
            <v>2.1073687936548444E-2</v>
          </cell>
          <cell r="F30">
            <v>1.5404514922880504E-2</v>
          </cell>
          <cell r="H30">
            <v>-1.2272861430662026E-2</v>
          </cell>
          <cell r="K30">
            <v>5.6691730136679396E-3</v>
          </cell>
        </row>
        <row r="31">
          <cell r="C31" t="str">
            <v>Return on equity</v>
          </cell>
          <cell r="D31">
            <v>0.17349077245492397</v>
          </cell>
          <cell r="E31">
            <v>0.30465007884010831</v>
          </cell>
          <cell r="F31">
            <v>0.28185828235645194</v>
          </cell>
          <cell r="H31">
            <v>-0.13115930638518433</v>
          </cell>
          <cell r="K31">
            <v>2.2791796483656368E-2</v>
          </cell>
        </row>
        <row r="32">
          <cell r="C32" t="str">
            <v>Gross earnings/average assets</v>
          </cell>
          <cell r="D32">
            <v>0.1265666754400179</v>
          </cell>
          <cell r="E32">
            <v>0.13657286405962096</v>
          </cell>
          <cell r="F32">
            <v>0.11225853969257577</v>
          </cell>
          <cell r="H32">
            <v>-1.0006188619603062E-2</v>
          </cell>
          <cell r="K32">
            <v>2.4314324367045198E-2</v>
          </cell>
        </row>
        <row r="33">
          <cell r="K33">
            <v>2.4314324367045198E-2</v>
          </cell>
        </row>
        <row r="34">
          <cell r="C34" t="str">
            <v>Other information</v>
          </cell>
          <cell r="K34">
            <v>0</v>
          </cell>
        </row>
        <row r="35">
          <cell r="C35" t="str">
            <v xml:space="preserve"> Average number of employees</v>
          </cell>
          <cell r="D35">
            <v>4018</v>
          </cell>
          <cell r="E35">
            <v>3912</v>
          </cell>
          <cell r="F35">
            <v>5666</v>
          </cell>
          <cell r="H35">
            <v>-106</v>
          </cell>
          <cell r="I35">
            <v>-2.6381284221005476E-2</v>
          </cell>
          <cell r="K35">
            <v>1754</v>
          </cell>
        </row>
        <row r="36">
          <cell r="C36" t="str">
            <v>Effective tax rate</v>
          </cell>
          <cell r="D36">
            <v>0.36650485436893204</v>
          </cell>
          <cell r="E36">
            <v>0.25</v>
          </cell>
          <cell r="F36">
            <v>0.31986845015344534</v>
          </cell>
          <cell r="H36">
            <v>0.11650485436893204</v>
          </cell>
          <cell r="K36">
            <v>6.9868450153445338E-2</v>
          </cell>
        </row>
        <row r="37">
          <cell r="K37">
            <v>6.9868450153445338E-2</v>
          </cell>
        </row>
        <row r="38">
          <cell r="C38" t="str">
            <v>Note: Comparative figures from prior periods have been reclassified in line with the presentation in the current period.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C1" t="str">
            <v>FOR THE PERIOD ENDED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C1" t="str">
            <v>FOR THE PERIOD ENDED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C1" t="str">
            <v>FOR THE PERIOD ENDED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C1" t="str">
            <v>FOR THE PERIOD ENDED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">
          <cell r="C1" t="str">
            <v>FOR THE PERIOD ENDED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1">
          <cell r="C1" t="str">
            <v>FOR THE PERIOD ENDED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1">
          <cell r="C1" t="str">
            <v>FOR THE PERIOD ENDED</v>
          </cell>
        </row>
      </sheetData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1">
          <cell r="C1" t="str">
            <v>FOR THE PERIOD ENDED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 refreshError="1"/>
      <sheetData sheetId="47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  <sheetName val="AUG"/>
      <sheetName val="SEP"/>
      <sheetName val="OCT (2)"/>
      <sheetName val="NOV (2)"/>
      <sheetName val="DEC (2)"/>
      <sheetName val="JAN (2)"/>
      <sheetName val="FEB (2)"/>
      <sheetName val="MAR (2)"/>
      <sheetName val="APR (2)"/>
      <sheetName val="MAY (2)"/>
      <sheetName val="JUNE (2)"/>
      <sheetName val="Sheet1"/>
      <sheetName val="OCT"/>
      <sheetName val="BSHEET"/>
      <sheetName val="P&amp;L "/>
      <sheetName val="VAT Remittances 26-08-03"/>
      <sheetName val="Cover"/>
      <sheetName val="Menu"/>
      <sheetName val="OCT_(2)"/>
      <sheetName val="NOV_(2)"/>
      <sheetName val="DEC_(2)"/>
      <sheetName val="JAN_(2)"/>
      <sheetName val="FEB_(2)"/>
      <sheetName val="MAR_(2)"/>
      <sheetName val="APR_(2)"/>
      <sheetName val="MAY_(2)"/>
      <sheetName val="JUNE_(2)"/>
      <sheetName val="P&amp;L_"/>
      <sheetName val="VAT_Remittances_26-08-03"/>
      <sheetName val="Tables"/>
      <sheetName val="Databank"/>
      <sheetName val="DataDisp"/>
      <sheetName val="Definitions"/>
      <sheetName val="MBR 250"/>
      <sheetName val="Currency"/>
      <sheetName val="Non-Statistical Sampling"/>
      <sheetName val="AR Drop Downs"/>
      <sheetName val="DropDown"/>
      <sheetName val="JAN_(2)2"/>
      <sheetName val="OCT_(2)2"/>
      <sheetName val="NOV_(2)2"/>
      <sheetName val="DEC_(2)2"/>
      <sheetName val="FEB_(2)2"/>
      <sheetName val="MAR_(2)2"/>
      <sheetName val="APR_(2)2"/>
      <sheetName val="MAY_(2)2"/>
      <sheetName val="JUNE_(2)2"/>
      <sheetName val="P&amp;L_2"/>
      <sheetName val="VAT_Remittances_26-08-032"/>
      <sheetName val="MBR_2501"/>
      <sheetName val="Non-Statistical_Sampling1"/>
      <sheetName val="AR_Drop_Downs1"/>
      <sheetName val="JAN_(2)1"/>
      <sheetName val="OCT_(2)1"/>
      <sheetName val="NOV_(2)1"/>
      <sheetName val="DEC_(2)1"/>
      <sheetName val="FEB_(2)1"/>
      <sheetName val="MAR_(2)1"/>
      <sheetName val="APR_(2)1"/>
      <sheetName val="MAY_(2)1"/>
      <sheetName val="JUNE_(2)1"/>
      <sheetName val="P&amp;L_1"/>
      <sheetName val="VAT_Remittances_26-08-031"/>
      <sheetName val="MBR_250"/>
      <sheetName val="Non-Statistical_Sampling"/>
      <sheetName val="AR_Drop_Downs"/>
      <sheetName val="OCT_(2)4"/>
      <sheetName val="NOV_(2)4"/>
      <sheetName val="DEC_(2)4"/>
      <sheetName val="JAN_(2)4"/>
      <sheetName val="FEB_(2)4"/>
      <sheetName val="MAR_(2)4"/>
      <sheetName val="APR_(2)4"/>
      <sheetName val="MAY_(2)4"/>
      <sheetName val="JUNE_(2)4"/>
      <sheetName val="P&amp;L_4"/>
      <sheetName val="VAT_Remittances_26-08-034"/>
      <sheetName val="MBR_2503"/>
      <sheetName val="Non-Statistical_Sampling3"/>
      <sheetName val="AR_Drop_Downs3"/>
      <sheetName val="OCT_(2)3"/>
      <sheetName val="NOV_(2)3"/>
      <sheetName val="DEC_(2)3"/>
      <sheetName val="JAN_(2)3"/>
      <sheetName val="FEB_(2)3"/>
      <sheetName val="MAR_(2)3"/>
      <sheetName val="APR_(2)3"/>
      <sheetName val="MAY_(2)3"/>
      <sheetName val="JUNE_(2)3"/>
      <sheetName val="P&amp;L_3"/>
      <sheetName val="VAT_Remittances_26-08-033"/>
      <sheetName val="MBR_2502"/>
      <sheetName val="Non-Statistical_Sampling2"/>
      <sheetName val="AR_Drop_Downs2"/>
      <sheetName val="JAN_(2)5"/>
      <sheetName val="OCT_(2)5"/>
      <sheetName val="NOV_(2)5"/>
      <sheetName val="DEC_(2)5"/>
      <sheetName val="FEB_(2)5"/>
      <sheetName val="MAR_(2)5"/>
      <sheetName val="APR_(2)5"/>
      <sheetName val="MAY_(2)5"/>
      <sheetName val="JUNE_(2)5"/>
      <sheetName val="P&amp;L_5"/>
      <sheetName val="VAT_Remittances_26-08-035"/>
      <sheetName val="MBR_2504"/>
      <sheetName val="Non-Statistical_Sampling4"/>
      <sheetName val="AR_Drop_Downs4"/>
      <sheetName val="OCT_(2)6"/>
      <sheetName val="NOV_(2)6"/>
      <sheetName val="DEC_(2)6"/>
      <sheetName val="JAN_(2)6"/>
      <sheetName val="FEB_(2)6"/>
      <sheetName val="MAR_(2)6"/>
      <sheetName val="APR_(2)6"/>
      <sheetName val="MAY_(2)6"/>
      <sheetName val="JUNE_(2)6"/>
      <sheetName val="P&amp;L_6"/>
      <sheetName val="VAT_Remittances_26-08-036"/>
      <sheetName val="MBR_2505"/>
      <sheetName val="Non-Statistical_Sampling5"/>
      <sheetName val="AR_Drop_Downs5"/>
      <sheetName val="OCT_(2)7"/>
      <sheetName val="NOV_(2)7"/>
      <sheetName val="DEC_(2)7"/>
      <sheetName val="JAN_(2)7"/>
      <sheetName val="FEB_(2)7"/>
      <sheetName val="MAR_(2)7"/>
      <sheetName val="APR_(2)7"/>
      <sheetName val="MAY_(2)7"/>
      <sheetName val="JUNE_(2)7"/>
      <sheetName val="P&amp;L_7"/>
      <sheetName val="VAT_Remittances_26-08-037"/>
      <sheetName val="MBR_2506"/>
      <sheetName val="Non-Statistical_Sampling6"/>
      <sheetName val="AR_Drop_Downs6"/>
      <sheetName val="OCT_(2)8"/>
      <sheetName val="NOV_(2)8"/>
      <sheetName val="DEC_(2)8"/>
      <sheetName val="JAN_(2)8"/>
      <sheetName val="FEB_(2)8"/>
      <sheetName val="MAR_(2)8"/>
      <sheetName val="APR_(2)8"/>
      <sheetName val="MAY_(2)8"/>
      <sheetName val="JUNE_(2)8"/>
      <sheetName val="P&amp;L_8"/>
      <sheetName val="VAT_Remittances_26-08-038"/>
      <sheetName val="MBR_2507"/>
      <sheetName val="Non-Statistical_Sampling7"/>
      <sheetName val="AR_Drop_Downs7"/>
      <sheetName val="OCT_(2)11"/>
      <sheetName val="NOV_(2)11"/>
      <sheetName val="DEC_(2)11"/>
      <sheetName val="JAN_(2)11"/>
      <sheetName val="FEB_(2)11"/>
      <sheetName val="MAR_(2)11"/>
      <sheetName val="APR_(2)11"/>
      <sheetName val="MAY_(2)11"/>
      <sheetName val="JUNE_(2)11"/>
      <sheetName val="P&amp;L_11"/>
      <sheetName val="VAT_Remittances_26-08-0311"/>
      <sheetName val="MBR_25010"/>
      <sheetName val="Non-Statistical_Sampling10"/>
      <sheetName val="AR_Drop_Downs10"/>
      <sheetName val="OCT_(2)9"/>
      <sheetName val="NOV_(2)9"/>
      <sheetName val="DEC_(2)9"/>
      <sheetName val="JAN_(2)9"/>
      <sheetName val="FEB_(2)9"/>
      <sheetName val="MAR_(2)9"/>
      <sheetName val="APR_(2)9"/>
      <sheetName val="MAY_(2)9"/>
      <sheetName val="JUNE_(2)9"/>
      <sheetName val="P&amp;L_9"/>
      <sheetName val="VAT_Remittances_26-08-039"/>
      <sheetName val="MBR_2508"/>
      <sheetName val="Non-Statistical_Sampling8"/>
      <sheetName val="AR_Drop_Downs8"/>
      <sheetName val="OCT_(2)10"/>
      <sheetName val="NOV_(2)10"/>
      <sheetName val="DEC_(2)10"/>
      <sheetName val="JAN_(2)10"/>
      <sheetName val="FEB_(2)10"/>
      <sheetName val="MAR_(2)10"/>
      <sheetName val="APR_(2)10"/>
      <sheetName val="MAY_(2)10"/>
      <sheetName val="JUNE_(2)10"/>
      <sheetName val="P&amp;L_10"/>
      <sheetName val="VAT_Remittances_26-08-0310"/>
      <sheetName val="MBR_2509"/>
      <sheetName val="Non-Statistical_Sampling9"/>
      <sheetName val="AR_Drop_Downs9"/>
      <sheetName val="OCT_(2)12"/>
      <sheetName val="NOV_(2)12"/>
      <sheetName val="DEC_(2)12"/>
      <sheetName val="JAN_(2)12"/>
      <sheetName val="FEB_(2)12"/>
      <sheetName val="MAR_(2)12"/>
      <sheetName val="APR_(2)12"/>
      <sheetName val="MAY_(2)12"/>
      <sheetName val="JUNE_(2)12"/>
      <sheetName val="P&amp;L_12"/>
      <sheetName val="VAT_Remittances_26-08-0312"/>
      <sheetName val="MBR_25011"/>
      <sheetName val="Non-Statistical_Sampling11"/>
      <sheetName val="AR_Drop_Downs11"/>
      <sheetName val="OCT_(2)13"/>
      <sheetName val="NOV_(2)13"/>
      <sheetName val="DEC_(2)13"/>
      <sheetName val="JAN_(2)13"/>
      <sheetName val="FEB_(2)13"/>
      <sheetName val="MAR_(2)13"/>
      <sheetName val="APR_(2)13"/>
      <sheetName val="MAY_(2)13"/>
      <sheetName val="JUNE_(2)13"/>
      <sheetName val="P&amp;L_13"/>
      <sheetName val="VAT_Remittances_26-08-0313"/>
      <sheetName val="MBR_25012"/>
      <sheetName val="Non-Statistical_Sampling12"/>
      <sheetName val="AR_Drop_Downs12"/>
      <sheetName val="OCT_(2)14"/>
      <sheetName val="NOV_(2)14"/>
      <sheetName val="DEC_(2)14"/>
      <sheetName val="JAN_(2)14"/>
      <sheetName val="FEB_(2)14"/>
      <sheetName val="MAR_(2)14"/>
      <sheetName val="APR_(2)14"/>
      <sheetName val="MAY_(2)14"/>
      <sheetName val="JUNE_(2)14"/>
      <sheetName val="P&amp;L_14"/>
      <sheetName val="VAT_Remittances_26-08-0314"/>
      <sheetName val="MBR_25013"/>
      <sheetName val="Non-Statistical_Sampling13"/>
      <sheetName val="AR_Drop_Downs13"/>
      <sheetName val="OCT_(2)16"/>
      <sheetName val="NOV_(2)16"/>
      <sheetName val="DEC_(2)16"/>
      <sheetName val="JAN_(2)16"/>
      <sheetName val="FEB_(2)16"/>
      <sheetName val="MAR_(2)16"/>
      <sheetName val="APR_(2)16"/>
      <sheetName val="MAY_(2)16"/>
      <sheetName val="JUNE_(2)16"/>
      <sheetName val="P&amp;L_16"/>
      <sheetName val="VAT_Remittances_26-08-0316"/>
      <sheetName val="MBR_25015"/>
      <sheetName val="Non-Statistical_Sampling15"/>
      <sheetName val="AR_Drop_Downs15"/>
      <sheetName val="OCT_(2)15"/>
      <sheetName val="NOV_(2)15"/>
      <sheetName val="DEC_(2)15"/>
      <sheetName val="JAN_(2)15"/>
      <sheetName val="FEB_(2)15"/>
      <sheetName val="MAR_(2)15"/>
      <sheetName val="APR_(2)15"/>
      <sheetName val="MAY_(2)15"/>
      <sheetName val="JUNE_(2)15"/>
      <sheetName val="P&amp;L_15"/>
      <sheetName val="VAT_Remittances_26-08-0315"/>
      <sheetName val="MBR_25014"/>
      <sheetName val="Non-Statistical_Sampling14"/>
      <sheetName val="AR_Drop_Downs14"/>
      <sheetName val="OCT_(2)17"/>
      <sheetName val="NOV_(2)17"/>
      <sheetName val="DEC_(2)17"/>
      <sheetName val="JAN_(2)17"/>
      <sheetName val="FEB_(2)17"/>
      <sheetName val="MAR_(2)17"/>
      <sheetName val="APR_(2)17"/>
      <sheetName val="MAY_(2)17"/>
      <sheetName val="JUNE_(2)17"/>
      <sheetName val="P&amp;L_17"/>
      <sheetName val="VAT_Remittances_26-08-0317"/>
      <sheetName val="MBR_25016"/>
      <sheetName val="Non-Statistical_Sampling16"/>
      <sheetName val="AR_Drop_Downs16"/>
    </sheetNames>
    <sheetDataSet>
      <sheetData sheetId="0">
        <row r="8">
          <cell r="E8" t="str">
            <v>N40.52</v>
          </cell>
        </row>
      </sheetData>
      <sheetData sheetId="1">
        <row r="8">
          <cell r="E8" t="str">
            <v>N40.52</v>
          </cell>
        </row>
      </sheetData>
      <sheetData sheetId="2">
        <row r="8">
          <cell r="E8" t="str">
            <v>N40.52</v>
          </cell>
        </row>
      </sheetData>
      <sheetData sheetId="3">
        <row r="8">
          <cell r="E8" t="str">
            <v>N40.52</v>
          </cell>
        </row>
      </sheetData>
      <sheetData sheetId="4">
        <row r="8">
          <cell r="E8" t="str">
            <v>N40.52</v>
          </cell>
        </row>
      </sheetData>
      <sheetData sheetId="5">
        <row r="8">
          <cell r="E8" t="str">
            <v>N40.52</v>
          </cell>
        </row>
      </sheetData>
      <sheetData sheetId="6">
        <row r="8">
          <cell r="E8" t="str">
            <v>N40.52</v>
          </cell>
          <cell r="F8" t="str">
            <v>N13.2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">
          <cell r="E8" t="str">
            <v>N40.52</v>
          </cell>
        </row>
      </sheetData>
      <sheetData sheetId="24">
        <row r="8">
          <cell r="E8" t="str">
            <v>N40.52</v>
          </cell>
        </row>
      </sheetData>
      <sheetData sheetId="25">
        <row r="8">
          <cell r="E8" t="str">
            <v>N40.52</v>
          </cell>
        </row>
      </sheetData>
      <sheetData sheetId="26">
        <row r="8">
          <cell r="E8" t="str">
            <v>N40.52</v>
          </cell>
        </row>
      </sheetData>
      <sheetData sheetId="27">
        <row r="8">
          <cell r="E8" t="str">
            <v>N40.52</v>
          </cell>
        </row>
      </sheetData>
      <sheetData sheetId="28">
        <row r="8">
          <cell r="E8" t="str">
            <v>N40.52</v>
          </cell>
        </row>
      </sheetData>
      <sheetData sheetId="29">
        <row r="8">
          <cell r="E8" t="str">
            <v>N40.52</v>
          </cell>
        </row>
      </sheetData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8">
          <cell r="E8" t="str">
            <v>N40.52</v>
          </cell>
        </row>
      </sheetData>
      <sheetData sheetId="40">
        <row r="8">
          <cell r="E8" t="str">
            <v>N40.52</v>
          </cell>
        </row>
      </sheetData>
      <sheetData sheetId="41">
        <row r="8">
          <cell r="E8" t="str">
            <v>N40.52</v>
          </cell>
        </row>
      </sheetData>
      <sheetData sheetId="42">
        <row r="8">
          <cell r="E8" t="str">
            <v>N40.52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8">
          <cell r="E8" t="str">
            <v>N40.52</v>
          </cell>
        </row>
      </sheetData>
      <sheetData sheetId="54">
        <row r="8">
          <cell r="E8" t="str">
            <v>N40.52</v>
          </cell>
        </row>
      </sheetData>
      <sheetData sheetId="55">
        <row r="8">
          <cell r="E8" t="str">
            <v>N40.52</v>
          </cell>
        </row>
      </sheetData>
      <sheetData sheetId="56">
        <row r="8">
          <cell r="E8" t="str">
            <v>N40.52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8">
          <cell r="E8" t="str">
            <v>N40.52</v>
          </cell>
        </row>
      </sheetData>
      <sheetData sheetId="68">
        <row r="8">
          <cell r="E8" t="str">
            <v>N40.52</v>
          </cell>
        </row>
      </sheetData>
      <sheetData sheetId="69">
        <row r="8">
          <cell r="E8" t="str">
            <v>N40.52</v>
          </cell>
        </row>
      </sheetData>
      <sheetData sheetId="70">
        <row r="8">
          <cell r="E8" t="str">
            <v>N40.52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8">
          <cell r="E8" t="str">
            <v>N40.52</v>
          </cell>
        </row>
      </sheetData>
      <sheetData sheetId="82">
        <row r="8">
          <cell r="E8" t="str">
            <v>N40.52</v>
          </cell>
        </row>
      </sheetData>
      <sheetData sheetId="83">
        <row r="8">
          <cell r="E8" t="str">
            <v>N40.52</v>
          </cell>
        </row>
      </sheetData>
      <sheetData sheetId="84">
        <row r="8">
          <cell r="E8" t="str">
            <v>N40.52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8">
          <cell r="E8" t="str">
            <v>N40.52</v>
          </cell>
        </row>
      </sheetData>
      <sheetData sheetId="96">
        <row r="8">
          <cell r="E8" t="str">
            <v>N40.52</v>
          </cell>
        </row>
      </sheetData>
      <sheetData sheetId="97">
        <row r="8">
          <cell r="E8" t="str">
            <v>N40.52</v>
          </cell>
        </row>
      </sheetData>
      <sheetData sheetId="98">
        <row r="8">
          <cell r="E8" t="str">
            <v>N40.52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8">
          <cell r="E8" t="str">
            <v>N40.52</v>
          </cell>
        </row>
      </sheetData>
      <sheetData sheetId="110">
        <row r="8">
          <cell r="E8" t="str">
            <v>N40.52</v>
          </cell>
        </row>
      </sheetData>
      <sheetData sheetId="111">
        <row r="8">
          <cell r="E8" t="str">
            <v>N40.52</v>
          </cell>
        </row>
      </sheetData>
      <sheetData sheetId="112">
        <row r="8">
          <cell r="E8" t="str">
            <v>N40.52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8">
          <cell r="E8" t="str">
            <v>N40.52</v>
          </cell>
        </row>
      </sheetData>
      <sheetData sheetId="124">
        <row r="8">
          <cell r="E8" t="str">
            <v>N40.52</v>
          </cell>
        </row>
      </sheetData>
      <sheetData sheetId="125">
        <row r="8">
          <cell r="E8" t="str">
            <v>N40.52</v>
          </cell>
        </row>
      </sheetData>
      <sheetData sheetId="126">
        <row r="8">
          <cell r="E8" t="str">
            <v>N40.52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>
        <row r="8">
          <cell r="E8" t="str">
            <v>N40.52</v>
          </cell>
        </row>
      </sheetData>
      <sheetData sheetId="138">
        <row r="8">
          <cell r="E8" t="str">
            <v>N40.52</v>
          </cell>
        </row>
      </sheetData>
      <sheetData sheetId="139">
        <row r="8">
          <cell r="E8" t="str">
            <v>N40.52</v>
          </cell>
        </row>
      </sheetData>
      <sheetData sheetId="140">
        <row r="8">
          <cell r="E8" t="str">
            <v>N40.52</v>
          </cell>
        </row>
      </sheetData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8">
          <cell r="E8" t="str">
            <v>N40.52</v>
          </cell>
        </row>
      </sheetData>
      <sheetData sheetId="152">
        <row r="8">
          <cell r="E8" t="str">
            <v>N40.52</v>
          </cell>
        </row>
      </sheetData>
      <sheetData sheetId="153">
        <row r="8">
          <cell r="E8" t="str">
            <v>N40.52</v>
          </cell>
        </row>
      </sheetData>
      <sheetData sheetId="154">
        <row r="8">
          <cell r="E8" t="str">
            <v>N40.52</v>
          </cell>
        </row>
      </sheetData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8">
          <cell r="E8" t="str">
            <v>N40.52</v>
          </cell>
        </row>
      </sheetData>
      <sheetData sheetId="166">
        <row r="8">
          <cell r="E8" t="str">
            <v>N40.52</v>
          </cell>
        </row>
      </sheetData>
      <sheetData sheetId="167">
        <row r="8">
          <cell r="E8" t="str">
            <v>N40.52</v>
          </cell>
        </row>
      </sheetData>
      <sheetData sheetId="168">
        <row r="8">
          <cell r="E8" t="str">
            <v>N40.52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8">
          <cell r="E8" t="str">
            <v>N40.52</v>
          </cell>
        </row>
      </sheetData>
      <sheetData sheetId="180">
        <row r="8">
          <cell r="E8" t="str">
            <v>N40.52</v>
          </cell>
        </row>
      </sheetData>
      <sheetData sheetId="181">
        <row r="8">
          <cell r="E8" t="str">
            <v>N40.52</v>
          </cell>
        </row>
      </sheetData>
      <sheetData sheetId="182">
        <row r="8">
          <cell r="E8" t="str">
            <v>N40.52</v>
          </cell>
        </row>
      </sheetData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8">
          <cell r="E8" t="str">
            <v>N40.52</v>
          </cell>
        </row>
      </sheetData>
      <sheetData sheetId="194">
        <row r="8">
          <cell r="E8" t="str">
            <v>N40.52</v>
          </cell>
        </row>
      </sheetData>
      <sheetData sheetId="195">
        <row r="8">
          <cell r="E8" t="str">
            <v>N40.52</v>
          </cell>
        </row>
      </sheetData>
      <sheetData sheetId="196">
        <row r="8">
          <cell r="E8" t="str">
            <v>N40.52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>
        <row r="8">
          <cell r="E8" t="str">
            <v>N40.52</v>
          </cell>
        </row>
      </sheetData>
      <sheetData sheetId="208">
        <row r="8">
          <cell r="E8" t="str">
            <v>N40.52</v>
          </cell>
        </row>
      </sheetData>
      <sheetData sheetId="209">
        <row r="8">
          <cell r="E8" t="str">
            <v>N40.52</v>
          </cell>
        </row>
      </sheetData>
      <sheetData sheetId="210">
        <row r="8">
          <cell r="E8" t="str">
            <v>N40.52</v>
          </cell>
        </row>
      </sheetData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>
        <row r="8">
          <cell r="E8" t="str">
            <v>N40.52</v>
          </cell>
        </row>
      </sheetData>
      <sheetData sheetId="222">
        <row r="8">
          <cell r="E8" t="str">
            <v>N40.52</v>
          </cell>
        </row>
      </sheetData>
      <sheetData sheetId="223">
        <row r="8">
          <cell r="E8" t="str">
            <v>N40.52</v>
          </cell>
        </row>
      </sheetData>
      <sheetData sheetId="224">
        <row r="8">
          <cell r="E8" t="str">
            <v>N40.52</v>
          </cell>
        </row>
      </sheetData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>
        <row r="8">
          <cell r="E8" t="str">
            <v>N40.52</v>
          </cell>
        </row>
      </sheetData>
      <sheetData sheetId="236">
        <row r="8">
          <cell r="E8" t="str">
            <v>N40.52</v>
          </cell>
        </row>
      </sheetData>
      <sheetData sheetId="237">
        <row r="8">
          <cell r="E8" t="str">
            <v>N40.52</v>
          </cell>
        </row>
      </sheetData>
      <sheetData sheetId="238">
        <row r="8">
          <cell r="E8" t="str">
            <v>N40.52</v>
          </cell>
        </row>
      </sheetData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>
        <row r="8">
          <cell r="E8" t="str">
            <v>N40.52</v>
          </cell>
        </row>
      </sheetData>
      <sheetData sheetId="250">
        <row r="8">
          <cell r="E8" t="str">
            <v>N40.52</v>
          </cell>
        </row>
      </sheetData>
      <sheetData sheetId="251">
        <row r="8">
          <cell r="E8" t="str">
            <v>N40.52</v>
          </cell>
        </row>
      </sheetData>
      <sheetData sheetId="252">
        <row r="8">
          <cell r="E8" t="str">
            <v>N40.52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>
        <row r="8">
          <cell r="E8" t="str">
            <v>N40.52</v>
          </cell>
        </row>
      </sheetData>
      <sheetData sheetId="264">
        <row r="8">
          <cell r="E8" t="str">
            <v>N40.52</v>
          </cell>
        </row>
      </sheetData>
      <sheetData sheetId="265">
        <row r="8">
          <cell r="E8" t="str">
            <v>N40.52</v>
          </cell>
        </row>
      </sheetData>
      <sheetData sheetId="266">
        <row r="8">
          <cell r="E8" t="str">
            <v>N40.52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GP3CC"/>
      <sheetName val="Sheet8"/>
      <sheetName val="Sheet9"/>
      <sheetName val="Core"/>
      <sheetName val="Sheet1"/>
      <sheetName val="scenerio 2"/>
      <sheetName val="USD-SUMMARY FYF"/>
      <sheetName val="USD-BS"/>
      <sheetName val="USD-PL"/>
      <sheetName val="DATA"/>
      <sheetName val="MD1"/>
      <sheetName val="G1"/>
      <sheetName val="G2"/>
      <sheetName val="CR"/>
      <sheetName val="Sheet3"/>
      <sheetName val="Sheet4"/>
      <sheetName val="JAN (2)"/>
      <sheetName val="BSHEET"/>
      <sheetName val="P&amp;L "/>
      <sheetName val="MIS-GROUP4"/>
      <sheetName val="ALL TABLES"/>
      <sheetName val="jan.01"/>
      <sheetName val="NOV 1999 FINAL REAL"/>
      <sheetName val="SEP-96"/>
      <sheetName val="PDS2"/>
      <sheetName val="SEP_96"/>
      <sheetName val="BAL SHEET"/>
      <sheetName val="TREND PAL"/>
      <sheetName val="scenerio_218"/>
      <sheetName val="USD-SUMMARY_FYF18"/>
      <sheetName val="JAN_(2)18"/>
      <sheetName val="P&amp;L_18"/>
      <sheetName val="jan_0118"/>
      <sheetName val="ALL_TABLES18"/>
      <sheetName val="NOV_1999_FINAL_REAL18"/>
      <sheetName val="scenerio_2"/>
      <sheetName val="USD-SUMMARY_FYF"/>
      <sheetName val="JAN_(2)"/>
      <sheetName val="P&amp;L_"/>
      <sheetName val="jan_01"/>
      <sheetName val="ALL_TABLES"/>
      <sheetName val="NOV_1999_FINAL_REAL"/>
      <sheetName val="scenerio_21"/>
      <sheetName val="USD-SUMMARY_FYF1"/>
      <sheetName val="JAN_(2)1"/>
      <sheetName val="P&amp;L_1"/>
      <sheetName val="jan_011"/>
      <sheetName val="ALL_TABLES1"/>
      <sheetName val="NOV_1999_FINAL_REAL1"/>
      <sheetName val="scenerio_22"/>
      <sheetName val="USD-SUMMARY_FYF2"/>
      <sheetName val="JAN_(2)2"/>
      <sheetName val="P&amp;L_2"/>
      <sheetName val="jan_012"/>
      <sheetName val="ALL_TABLES2"/>
      <sheetName val="NOV_1999_FINAL_REAL2"/>
      <sheetName val="scenerio_23"/>
      <sheetName val="USD-SUMMARY_FYF3"/>
      <sheetName val="JAN_(2)3"/>
      <sheetName val="P&amp;L_3"/>
      <sheetName val="jan_013"/>
      <sheetName val="ALL_TABLES3"/>
      <sheetName val="NOV_1999_FINAL_REAL3"/>
      <sheetName val="scenerio_24"/>
      <sheetName val="USD-SUMMARY_FYF4"/>
      <sheetName val="JAN_(2)4"/>
      <sheetName val="P&amp;L_4"/>
      <sheetName val="jan_014"/>
      <sheetName val="ALL_TABLES4"/>
      <sheetName val="NOV_1999_FINAL_REAL4"/>
      <sheetName val="scenerio_25"/>
      <sheetName val="USD-SUMMARY_FYF5"/>
      <sheetName val="JAN_(2)5"/>
      <sheetName val="P&amp;L_5"/>
      <sheetName val="jan_015"/>
      <sheetName val="ALL_TABLES5"/>
      <sheetName val="NOV_1999_FINAL_REAL5"/>
      <sheetName val="scenerio_26"/>
      <sheetName val="USD-SUMMARY_FYF6"/>
      <sheetName val="JAN_(2)6"/>
      <sheetName val="P&amp;L_6"/>
      <sheetName val="jan_016"/>
      <sheetName val="ALL_TABLES6"/>
      <sheetName val="NOV_1999_FINAL_REAL6"/>
      <sheetName val="scenerio_29"/>
      <sheetName val="USD-SUMMARY_FYF9"/>
      <sheetName val="JAN_(2)9"/>
      <sheetName val="P&amp;L_9"/>
      <sheetName val="jan_019"/>
      <sheetName val="ALL_TABLES9"/>
      <sheetName val="NOV_1999_FINAL_REAL9"/>
      <sheetName val="scenerio_28"/>
      <sheetName val="USD-SUMMARY_FYF8"/>
      <sheetName val="JAN_(2)8"/>
      <sheetName val="P&amp;L_8"/>
      <sheetName val="jan_018"/>
      <sheetName val="ALL_TABLES8"/>
      <sheetName val="NOV_1999_FINAL_REAL8"/>
      <sheetName val="scenerio_27"/>
      <sheetName val="USD-SUMMARY_FYF7"/>
      <sheetName val="JAN_(2)7"/>
      <sheetName val="P&amp;L_7"/>
      <sheetName val="jan_017"/>
      <sheetName val="ALL_TABLES7"/>
      <sheetName val="NOV_1999_FINAL_REAL7"/>
      <sheetName val="scenerio_215"/>
      <sheetName val="USD-SUMMARY_FYF15"/>
      <sheetName val="JAN_(2)15"/>
      <sheetName val="P&amp;L_15"/>
      <sheetName val="jan_0115"/>
      <sheetName val="ALL_TABLES15"/>
      <sheetName val="NOV_1999_FINAL_REAL15"/>
      <sheetName val="scenerio_210"/>
      <sheetName val="USD-SUMMARY_FYF10"/>
      <sheetName val="JAN_(2)10"/>
      <sheetName val="P&amp;L_10"/>
      <sheetName val="jan_0110"/>
      <sheetName val="ALL_TABLES10"/>
      <sheetName val="NOV_1999_FINAL_REAL10"/>
      <sheetName val="scenerio_211"/>
      <sheetName val="USD-SUMMARY_FYF11"/>
      <sheetName val="JAN_(2)11"/>
      <sheetName val="P&amp;L_11"/>
      <sheetName val="jan_0111"/>
      <sheetName val="ALL_TABLES11"/>
      <sheetName val="NOV_1999_FINAL_REAL11"/>
      <sheetName val="scenerio_212"/>
      <sheetName val="USD-SUMMARY_FYF12"/>
      <sheetName val="JAN_(2)12"/>
      <sheetName val="P&amp;L_12"/>
      <sheetName val="jan_0112"/>
      <sheetName val="ALL_TABLES12"/>
      <sheetName val="NOV_1999_FINAL_REAL12"/>
      <sheetName val="scenerio_213"/>
      <sheetName val="USD-SUMMARY_FYF13"/>
      <sheetName val="JAN_(2)13"/>
      <sheetName val="P&amp;L_13"/>
      <sheetName val="jan_0113"/>
      <sheetName val="ALL_TABLES13"/>
      <sheetName val="NOV_1999_FINAL_REAL13"/>
      <sheetName val="scenerio_214"/>
      <sheetName val="USD-SUMMARY_FYF14"/>
      <sheetName val="JAN_(2)14"/>
      <sheetName val="P&amp;L_14"/>
      <sheetName val="jan_0114"/>
      <sheetName val="ALL_TABLES14"/>
      <sheetName val="NOV_1999_FINAL_REAL14"/>
      <sheetName val="scenerio_216"/>
      <sheetName val="USD-SUMMARY_FYF16"/>
      <sheetName val="JAN_(2)16"/>
      <sheetName val="P&amp;L_16"/>
      <sheetName val="jan_0116"/>
      <sheetName val="ALL_TABLES16"/>
      <sheetName val="NOV_1999_FINAL_REAL16"/>
      <sheetName val="scenerio_217"/>
      <sheetName val="USD-SUMMARY_FYF17"/>
      <sheetName val="JAN_(2)17"/>
      <sheetName val="P&amp;L_17"/>
      <sheetName val="jan_0117"/>
      <sheetName val="ALL_TABLES17"/>
      <sheetName val="NOV_1999_FINAL_REAL17"/>
      <sheetName val="scenerio_219"/>
      <sheetName val="USD-SUMMARY_FYF19"/>
      <sheetName val="JAN_(2)19"/>
      <sheetName val="P&amp;L_19"/>
      <sheetName val="jan_0119"/>
      <sheetName val="ALL_TABLES19"/>
      <sheetName val="NOV_1999_FINAL_REAL19"/>
      <sheetName val="scenerio_221"/>
      <sheetName val="USD-SUMMARY_FYF21"/>
      <sheetName val="JAN_(2)21"/>
      <sheetName val="P&amp;L_21"/>
      <sheetName val="jan_0121"/>
      <sheetName val="ALL_TABLES21"/>
      <sheetName val="NOV_1999_FINAL_REAL21"/>
      <sheetName val="scenerio_220"/>
      <sheetName val="USD-SUMMARY_FYF20"/>
      <sheetName val="JAN_(2)20"/>
      <sheetName val="P&amp;L_20"/>
      <sheetName val="jan_0120"/>
      <sheetName val="ALL_TABLES20"/>
      <sheetName val="NOV_1999_FINAL_REAL20"/>
      <sheetName val="scenerio_222"/>
      <sheetName val="USD-SUMMARY_FYF22"/>
      <sheetName val="JAN_(2)22"/>
      <sheetName val="P&amp;L_22"/>
      <sheetName val="jan_0122"/>
      <sheetName val="ALL_TABLES22"/>
      <sheetName val="NOV_1999_FINAL_REAL22"/>
      <sheetName val="scenerio_223"/>
      <sheetName val="USD-SUMMARY_FYF23"/>
      <sheetName val="JAN_(2)23"/>
      <sheetName val="P&amp;L_23"/>
      <sheetName val="jan_0123"/>
      <sheetName val="ALL_TABLES23"/>
      <sheetName val="NOV_1999_FINAL_REAL23"/>
      <sheetName val="scenerio_224"/>
      <sheetName val="USD-SUMMARY_FYF24"/>
      <sheetName val="JAN_(2)24"/>
      <sheetName val="P&amp;L_24"/>
      <sheetName val="jan_0124"/>
      <sheetName val="ALL_TABLES24"/>
      <sheetName val="NOV_1999_FINAL_REAL24"/>
      <sheetName val="scenerio_225"/>
      <sheetName val="USD-SUMMARY_FYF25"/>
      <sheetName val="JAN_(2)25"/>
      <sheetName val="P&amp;L_25"/>
      <sheetName val="jan_0125"/>
      <sheetName val="ALL_TABLES25"/>
      <sheetName val="NOV_1999_FINAL_REAL25"/>
      <sheetName val="scenerio_226"/>
      <sheetName val="USD-SUMMARY_FYF26"/>
      <sheetName val="JAN_(2)26"/>
      <sheetName val="P&amp;L_26"/>
      <sheetName val="jan_0126"/>
      <sheetName val="ALL_TABLES26"/>
      <sheetName val="NOV_1999_FINAL_REAL26"/>
      <sheetName val="scenerio_228"/>
      <sheetName val="USD-SUMMARY_FYF28"/>
      <sheetName val="JAN_(2)28"/>
      <sheetName val="P&amp;L_28"/>
      <sheetName val="jan_0128"/>
      <sheetName val="ALL_TABLES28"/>
      <sheetName val="NOV_1999_FINAL_REAL28"/>
      <sheetName val="scenerio_227"/>
      <sheetName val="USD-SUMMARY_FYF27"/>
      <sheetName val="JAN_(2)27"/>
      <sheetName val="P&amp;L_27"/>
      <sheetName val="jan_0127"/>
      <sheetName val="ALL_TABLES27"/>
      <sheetName val="NOV_1999_FINAL_REAL27"/>
      <sheetName val="scenerio_229"/>
      <sheetName val="USD-SUMMARY_FYF29"/>
      <sheetName val="JAN_(2)29"/>
      <sheetName val="P&amp;L_29"/>
      <sheetName val="jan_0129"/>
      <sheetName val="ALL_TABLES29"/>
      <sheetName val="NOV_1999_FINAL_REAL29"/>
      <sheetName val="scenerio_230"/>
      <sheetName val="USD-SUMMARY_FYF30"/>
      <sheetName val="JAN_(2)30"/>
      <sheetName val="P&amp;L_30"/>
      <sheetName val="jan_0130"/>
      <sheetName val="ALL_TABLES30"/>
      <sheetName val="NOV_1999_FINAL_REAL30"/>
      <sheetName val="scenerio_231"/>
      <sheetName val="USD-SUMMARY_FYF31"/>
      <sheetName val="JAN_(2)31"/>
      <sheetName val="P&amp;L_31"/>
      <sheetName val="jan_0131"/>
      <sheetName val="ALL_TABLES31"/>
      <sheetName val="NOV_1999_FINAL_REAL31"/>
      <sheetName val="scenerio_232"/>
      <sheetName val="USD-SUMMARY_FYF32"/>
      <sheetName val="JAN_(2)32"/>
      <sheetName val="P&amp;L_32"/>
      <sheetName val="jan_0132"/>
      <sheetName val="ALL_TABLES32"/>
      <sheetName val="NOV_1999_FINAL_REAL32"/>
      <sheetName val="scenerio_233"/>
      <sheetName val="USD-SUMMARY_FYF33"/>
      <sheetName val="JAN_(2)33"/>
      <sheetName val="P&amp;L_33"/>
      <sheetName val="jan_0133"/>
      <sheetName val="ALL_TABLES33"/>
      <sheetName val="NOV_1999_FINAL_REAL33"/>
      <sheetName val="BAL_SHEET"/>
      <sheetName val="REC_G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TABLES"/>
      <sheetName val="PG2 (97)"/>
      <sheetName val="PG2 (96)"/>
      <sheetName val="PG2 (95)"/>
      <sheetName val="PG2 (94)"/>
      <sheetName val="PG2 (93)"/>
      <sheetName val="OLDFILE"/>
      <sheetName val="NEWFILE"/>
      <sheetName val="Sheet9"/>
      <sheetName val="JAN (2)"/>
      <sheetName val="BSHEET"/>
      <sheetName val="P&amp;L "/>
      <sheetName val="Mapping Fields to AGG node"/>
      <sheetName val=" CHART@APR'00"/>
      <sheetName val="MAR 2000-DRAFT (2)"/>
      <sheetName val="FEB 2000 FINAL"/>
      <sheetName val="MAR 2000-DRAFT"/>
      <sheetName val="Sheet1 (2)"/>
      <sheetName val="Sheet1"/>
      <sheetName val="MAR 2000 DRAFT 2"/>
      <sheetName val="APRIL DRAFT"/>
      <sheetName val="APRIL FINAL"/>
      <sheetName val="MAY DRAFT"/>
      <sheetName val="MAY FINAL"/>
      <sheetName val="Sheet2"/>
      <sheetName val=" CHART@MAY'00 "/>
      <sheetName val="JUNE DRAFT"/>
      <sheetName val="JUNE FINAL"/>
      <sheetName val="Sales Seasonality by Month"/>
      <sheetName val="ALL_TABLES"/>
      <sheetName val="PG2_(97)"/>
      <sheetName val="PG2_(96)"/>
      <sheetName val="PG2_(95)"/>
      <sheetName val="PG2_(94)"/>
      <sheetName val="PG2_(93)"/>
      <sheetName val="DATABANK"/>
      <sheetName val="Administration"/>
      <sheetName val="ALL_TABLES19"/>
      <sheetName val="PG2_(97)19"/>
      <sheetName val="PG2_(96)19"/>
      <sheetName val="PG2_(95)19"/>
      <sheetName val="PG2_(94)19"/>
      <sheetName val="PG2_(93)19"/>
      <sheetName val="JAN_(2)18"/>
      <sheetName val="P&amp;L_18"/>
      <sheetName val="Mapping_Fields_to_AGG_node18"/>
      <sheetName val="_CHART@APR'0018"/>
      <sheetName val="MAR_2000-DRAFT_(2)18"/>
      <sheetName val="FEB_2000_FINAL18"/>
      <sheetName val="MAR_2000-DRAFT18"/>
      <sheetName val="Sheet1_(2)18"/>
      <sheetName val="MAR_2000_DRAFT_218"/>
      <sheetName val="APRIL_DRAFT18"/>
      <sheetName val="APRIL_FINAL18"/>
      <sheetName val="MAY_DRAFT18"/>
      <sheetName val="MAY_FINAL18"/>
      <sheetName val="_CHART@MAY'00_18"/>
      <sheetName val="JUNE_DRAFT18"/>
      <sheetName val="JUNE_FINAL18"/>
      <sheetName val="Sales_Seasonality_by_Month18"/>
      <sheetName val="ALL_TABLES1"/>
      <sheetName val="PG2_(97)1"/>
      <sheetName val="PG2_(96)1"/>
      <sheetName val="PG2_(95)1"/>
      <sheetName val="PG2_(94)1"/>
      <sheetName val="PG2_(93)1"/>
      <sheetName val="JAN_(2)"/>
      <sheetName val="P&amp;L_"/>
      <sheetName val="Mapping_Fields_to_AGG_node"/>
      <sheetName val="_CHART@APR'00"/>
      <sheetName val="MAR_2000-DRAFT_(2)"/>
      <sheetName val="FEB_2000_FINAL"/>
      <sheetName val="MAR_2000-DRAFT"/>
      <sheetName val="Sheet1_(2)"/>
      <sheetName val="MAR_2000_DRAFT_2"/>
      <sheetName val="APRIL_DRAFT"/>
      <sheetName val="APRIL_FINAL"/>
      <sheetName val="MAY_DRAFT"/>
      <sheetName val="MAY_FINAL"/>
      <sheetName val="_CHART@MAY'00_"/>
      <sheetName val="JUNE_DRAFT"/>
      <sheetName val="JUNE_FINAL"/>
      <sheetName val="Sales_Seasonality_by_Month"/>
      <sheetName val="ALL_TABLES2"/>
      <sheetName val="PG2_(97)2"/>
      <sheetName val="PG2_(96)2"/>
      <sheetName val="PG2_(95)2"/>
      <sheetName val="PG2_(94)2"/>
      <sheetName val="PG2_(93)2"/>
      <sheetName val="JAN_(2)1"/>
      <sheetName val="P&amp;L_1"/>
      <sheetName val="Mapping_Fields_to_AGG_node1"/>
      <sheetName val="_CHART@APR'001"/>
      <sheetName val="MAR_2000-DRAFT_(2)1"/>
      <sheetName val="FEB_2000_FINAL1"/>
      <sheetName val="MAR_2000-DRAFT1"/>
      <sheetName val="Sheet1_(2)1"/>
      <sheetName val="MAR_2000_DRAFT_21"/>
      <sheetName val="APRIL_DRAFT1"/>
      <sheetName val="APRIL_FINAL1"/>
      <sheetName val="MAY_DRAFT1"/>
      <sheetName val="MAY_FINAL1"/>
      <sheetName val="_CHART@MAY'00_1"/>
      <sheetName val="JUNE_DRAFT1"/>
      <sheetName val="JUNE_FINAL1"/>
      <sheetName val="Sales_Seasonality_by_Month1"/>
      <sheetName val="ALL_TABLES3"/>
      <sheetName val="PG2_(97)3"/>
      <sheetName val="PG2_(96)3"/>
      <sheetName val="PG2_(95)3"/>
      <sheetName val="PG2_(94)3"/>
      <sheetName val="PG2_(93)3"/>
      <sheetName val="JAN_(2)2"/>
      <sheetName val="P&amp;L_2"/>
      <sheetName val="Mapping_Fields_to_AGG_node2"/>
      <sheetName val="_CHART@APR'002"/>
      <sheetName val="MAR_2000-DRAFT_(2)2"/>
      <sheetName val="FEB_2000_FINAL2"/>
      <sheetName val="MAR_2000-DRAFT2"/>
      <sheetName val="Sheet1_(2)2"/>
      <sheetName val="MAR_2000_DRAFT_22"/>
      <sheetName val="APRIL_DRAFT2"/>
      <sheetName val="APRIL_FINAL2"/>
      <sheetName val="MAY_DRAFT2"/>
      <sheetName val="MAY_FINAL2"/>
      <sheetName val="_CHART@MAY'00_2"/>
      <sheetName val="JUNE_DRAFT2"/>
      <sheetName val="JUNE_FINAL2"/>
      <sheetName val="Sales_Seasonality_by_Month2"/>
      <sheetName val="ALL_TABLES4"/>
      <sheetName val="PG2_(97)4"/>
      <sheetName val="PG2_(96)4"/>
      <sheetName val="PG2_(95)4"/>
      <sheetName val="PG2_(94)4"/>
      <sheetName val="PG2_(93)4"/>
      <sheetName val="JAN_(2)3"/>
      <sheetName val="P&amp;L_3"/>
      <sheetName val="Mapping_Fields_to_AGG_node3"/>
      <sheetName val="_CHART@APR'003"/>
      <sheetName val="MAR_2000-DRAFT_(2)3"/>
      <sheetName val="FEB_2000_FINAL3"/>
      <sheetName val="MAR_2000-DRAFT3"/>
      <sheetName val="Sheet1_(2)3"/>
      <sheetName val="MAR_2000_DRAFT_23"/>
      <sheetName val="APRIL_DRAFT3"/>
      <sheetName val="APRIL_FINAL3"/>
      <sheetName val="MAY_DRAFT3"/>
      <sheetName val="MAY_FINAL3"/>
      <sheetName val="_CHART@MAY'00_3"/>
      <sheetName val="JUNE_DRAFT3"/>
      <sheetName val="JUNE_FINAL3"/>
      <sheetName val="Sales_Seasonality_by_Month3"/>
      <sheetName val="ALL_TABLES5"/>
      <sheetName val="PG2_(97)5"/>
      <sheetName val="PG2_(96)5"/>
      <sheetName val="PG2_(95)5"/>
      <sheetName val="PG2_(94)5"/>
      <sheetName val="PG2_(93)5"/>
      <sheetName val="JAN_(2)4"/>
      <sheetName val="P&amp;L_4"/>
      <sheetName val="Mapping_Fields_to_AGG_node4"/>
      <sheetName val="_CHART@APR'004"/>
      <sheetName val="MAR_2000-DRAFT_(2)4"/>
      <sheetName val="FEB_2000_FINAL4"/>
      <sheetName val="MAR_2000-DRAFT4"/>
      <sheetName val="Sheet1_(2)4"/>
      <sheetName val="MAR_2000_DRAFT_24"/>
      <sheetName val="APRIL_DRAFT4"/>
      <sheetName val="APRIL_FINAL4"/>
      <sheetName val="MAY_DRAFT4"/>
      <sheetName val="MAY_FINAL4"/>
      <sheetName val="_CHART@MAY'00_4"/>
      <sheetName val="JUNE_DRAFT4"/>
      <sheetName val="JUNE_FINAL4"/>
      <sheetName val="Sales_Seasonality_by_Month4"/>
      <sheetName val="ALL_TABLES6"/>
      <sheetName val="PG2_(97)6"/>
      <sheetName val="PG2_(96)6"/>
      <sheetName val="PG2_(95)6"/>
      <sheetName val="PG2_(94)6"/>
      <sheetName val="PG2_(93)6"/>
      <sheetName val="JAN_(2)5"/>
      <sheetName val="P&amp;L_5"/>
      <sheetName val="Mapping_Fields_to_AGG_node5"/>
      <sheetName val="_CHART@APR'005"/>
      <sheetName val="MAR_2000-DRAFT_(2)5"/>
      <sheetName val="FEB_2000_FINAL5"/>
      <sheetName val="MAR_2000-DRAFT5"/>
      <sheetName val="Sheet1_(2)5"/>
      <sheetName val="MAR_2000_DRAFT_25"/>
      <sheetName val="APRIL_DRAFT5"/>
      <sheetName val="APRIL_FINAL5"/>
      <sheetName val="MAY_DRAFT5"/>
      <sheetName val="MAY_FINAL5"/>
      <sheetName val="_CHART@MAY'00_5"/>
      <sheetName val="JUNE_DRAFT5"/>
      <sheetName val="JUNE_FINAL5"/>
      <sheetName val="Sales_Seasonality_by_Month5"/>
      <sheetName val="ALL_TABLES7"/>
      <sheetName val="PG2_(97)7"/>
      <sheetName val="PG2_(96)7"/>
      <sheetName val="PG2_(95)7"/>
      <sheetName val="PG2_(94)7"/>
      <sheetName val="PG2_(93)7"/>
      <sheetName val="JAN_(2)6"/>
      <sheetName val="P&amp;L_6"/>
      <sheetName val="Mapping_Fields_to_AGG_node6"/>
      <sheetName val="_CHART@APR'006"/>
      <sheetName val="MAR_2000-DRAFT_(2)6"/>
      <sheetName val="FEB_2000_FINAL6"/>
      <sheetName val="MAR_2000-DRAFT6"/>
      <sheetName val="Sheet1_(2)6"/>
      <sheetName val="MAR_2000_DRAFT_26"/>
      <sheetName val="APRIL_DRAFT6"/>
      <sheetName val="APRIL_FINAL6"/>
      <sheetName val="MAY_DRAFT6"/>
      <sheetName val="MAY_FINAL6"/>
      <sheetName val="_CHART@MAY'00_6"/>
      <sheetName val="JUNE_DRAFT6"/>
      <sheetName val="JUNE_FINAL6"/>
      <sheetName val="Sales_Seasonality_by_Month6"/>
      <sheetName val="ALL_TABLES10"/>
      <sheetName val="PG2_(97)10"/>
      <sheetName val="PG2_(96)10"/>
      <sheetName val="PG2_(95)10"/>
      <sheetName val="PG2_(94)10"/>
      <sheetName val="PG2_(93)10"/>
      <sheetName val="JAN_(2)9"/>
      <sheetName val="P&amp;L_9"/>
      <sheetName val="Mapping_Fields_to_AGG_node9"/>
      <sheetName val="_CHART@APR'009"/>
      <sheetName val="MAR_2000-DRAFT_(2)9"/>
      <sheetName val="FEB_2000_FINAL9"/>
      <sheetName val="MAR_2000-DRAFT9"/>
      <sheetName val="Sheet1_(2)9"/>
      <sheetName val="MAR_2000_DRAFT_29"/>
      <sheetName val="APRIL_DRAFT9"/>
      <sheetName val="APRIL_FINAL9"/>
      <sheetName val="MAY_DRAFT9"/>
      <sheetName val="MAY_FINAL9"/>
      <sheetName val="_CHART@MAY'00_9"/>
      <sheetName val="JUNE_DRAFT9"/>
      <sheetName val="JUNE_FINAL9"/>
      <sheetName val="Sales_Seasonality_by_Month9"/>
      <sheetName val="ALL_TABLES9"/>
      <sheetName val="PG2_(97)9"/>
      <sheetName val="PG2_(96)9"/>
      <sheetName val="PG2_(95)9"/>
      <sheetName val="PG2_(94)9"/>
      <sheetName val="PG2_(93)9"/>
      <sheetName val="JAN_(2)8"/>
      <sheetName val="P&amp;L_8"/>
      <sheetName val="Mapping_Fields_to_AGG_node8"/>
      <sheetName val="_CHART@APR'008"/>
      <sheetName val="MAR_2000-DRAFT_(2)8"/>
      <sheetName val="FEB_2000_FINAL8"/>
      <sheetName val="MAR_2000-DRAFT8"/>
      <sheetName val="Sheet1_(2)8"/>
      <sheetName val="MAR_2000_DRAFT_28"/>
      <sheetName val="APRIL_DRAFT8"/>
      <sheetName val="APRIL_FINAL8"/>
      <sheetName val="MAY_DRAFT8"/>
      <sheetName val="MAY_FINAL8"/>
      <sheetName val="_CHART@MAY'00_8"/>
      <sheetName val="JUNE_DRAFT8"/>
      <sheetName val="JUNE_FINAL8"/>
      <sheetName val="Sales_Seasonality_by_Month8"/>
      <sheetName val="ALL_TABLES8"/>
      <sheetName val="PG2_(97)8"/>
      <sheetName val="PG2_(96)8"/>
      <sheetName val="PG2_(95)8"/>
      <sheetName val="PG2_(94)8"/>
      <sheetName val="PG2_(93)8"/>
      <sheetName val="JAN_(2)7"/>
      <sheetName val="P&amp;L_7"/>
      <sheetName val="Mapping_Fields_to_AGG_node7"/>
      <sheetName val="_CHART@APR'007"/>
      <sheetName val="MAR_2000-DRAFT_(2)7"/>
      <sheetName val="FEB_2000_FINAL7"/>
      <sheetName val="MAR_2000-DRAFT7"/>
      <sheetName val="Sheet1_(2)7"/>
      <sheetName val="MAR_2000_DRAFT_27"/>
      <sheetName val="APRIL_DRAFT7"/>
      <sheetName val="APRIL_FINAL7"/>
      <sheetName val="MAY_DRAFT7"/>
      <sheetName val="MAY_FINAL7"/>
      <sheetName val="_CHART@MAY'00_7"/>
      <sheetName val="JUNE_DRAFT7"/>
      <sheetName val="JUNE_FINAL7"/>
      <sheetName val="Sales_Seasonality_by_Month7"/>
      <sheetName val="ALL_TABLES16"/>
      <sheetName val="PG2_(97)16"/>
      <sheetName val="PG2_(96)16"/>
      <sheetName val="PG2_(95)16"/>
      <sheetName val="PG2_(94)16"/>
      <sheetName val="PG2_(93)16"/>
      <sheetName val="JAN_(2)15"/>
      <sheetName val="P&amp;L_15"/>
      <sheetName val="Mapping_Fields_to_AGG_node15"/>
      <sheetName val="_CHART@APR'0015"/>
      <sheetName val="MAR_2000-DRAFT_(2)15"/>
      <sheetName val="FEB_2000_FINAL15"/>
      <sheetName val="MAR_2000-DRAFT15"/>
      <sheetName val="Sheet1_(2)15"/>
      <sheetName val="MAR_2000_DRAFT_215"/>
      <sheetName val="APRIL_DRAFT15"/>
      <sheetName val="APRIL_FINAL15"/>
      <sheetName val="MAY_DRAFT15"/>
      <sheetName val="MAY_FINAL15"/>
      <sheetName val="_CHART@MAY'00_15"/>
      <sheetName val="JUNE_DRAFT15"/>
      <sheetName val="JUNE_FINAL15"/>
      <sheetName val="Sales_Seasonality_by_Month15"/>
      <sheetName val="ALL_TABLES11"/>
      <sheetName val="PG2_(97)11"/>
      <sheetName val="PG2_(96)11"/>
      <sheetName val="PG2_(95)11"/>
      <sheetName val="PG2_(94)11"/>
      <sheetName val="PG2_(93)11"/>
      <sheetName val="JAN_(2)10"/>
      <sheetName val="P&amp;L_10"/>
      <sheetName val="Mapping_Fields_to_AGG_node10"/>
      <sheetName val="_CHART@APR'0010"/>
      <sheetName val="MAR_2000-DRAFT_(2)10"/>
      <sheetName val="FEB_2000_FINAL10"/>
      <sheetName val="MAR_2000-DRAFT10"/>
      <sheetName val="Sheet1_(2)10"/>
      <sheetName val="MAR_2000_DRAFT_210"/>
      <sheetName val="APRIL_DRAFT10"/>
      <sheetName val="APRIL_FINAL10"/>
      <sheetName val="MAY_DRAFT10"/>
      <sheetName val="MAY_FINAL10"/>
      <sheetName val="_CHART@MAY'00_10"/>
      <sheetName val="JUNE_DRAFT10"/>
      <sheetName val="JUNE_FINAL10"/>
      <sheetName val="Sales_Seasonality_by_Month10"/>
      <sheetName val="ALL_TABLES12"/>
      <sheetName val="PG2_(97)12"/>
      <sheetName val="PG2_(96)12"/>
      <sheetName val="PG2_(95)12"/>
      <sheetName val="PG2_(94)12"/>
      <sheetName val="PG2_(93)12"/>
      <sheetName val="JAN_(2)11"/>
      <sheetName val="P&amp;L_11"/>
      <sheetName val="Mapping_Fields_to_AGG_node11"/>
      <sheetName val="_CHART@APR'0011"/>
      <sheetName val="MAR_2000-DRAFT_(2)11"/>
      <sheetName val="FEB_2000_FINAL11"/>
      <sheetName val="MAR_2000-DRAFT11"/>
      <sheetName val="Sheet1_(2)11"/>
      <sheetName val="MAR_2000_DRAFT_211"/>
      <sheetName val="APRIL_DRAFT11"/>
      <sheetName val="APRIL_FINAL11"/>
      <sheetName val="MAY_DRAFT11"/>
      <sheetName val="MAY_FINAL11"/>
      <sheetName val="_CHART@MAY'00_11"/>
      <sheetName val="JUNE_DRAFT11"/>
      <sheetName val="JUNE_FINAL11"/>
      <sheetName val="Sales_Seasonality_by_Month11"/>
      <sheetName val="ALL_TABLES13"/>
      <sheetName val="PG2_(97)13"/>
      <sheetName val="PG2_(96)13"/>
      <sheetName val="PG2_(95)13"/>
      <sheetName val="PG2_(94)13"/>
      <sheetName val="PG2_(93)13"/>
      <sheetName val="JAN_(2)12"/>
      <sheetName val="P&amp;L_12"/>
      <sheetName val="Mapping_Fields_to_AGG_node12"/>
      <sheetName val="_CHART@APR'0012"/>
      <sheetName val="MAR_2000-DRAFT_(2)12"/>
      <sheetName val="FEB_2000_FINAL12"/>
      <sheetName val="MAR_2000-DRAFT12"/>
      <sheetName val="Sheet1_(2)12"/>
      <sheetName val="MAR_2000_DRAFT_212"/>
      <sheetName val="APRIL_DRAFT12"/>
      <sheetName val="APRIL_FINAL12"/>
      <sheetName val="MAY_DRAFT12"/>
      <sheetName val="MAY_FINAL12"/>
      <sheetName val="_CHART@MAY'00_12"/>
      <sheetName val="JUNE_DRAFT12"/>
      <sheetName val="JUNE_FINAL12"/>
      <sheetName val="Sales_Seasonality_by_Month12"/>
      <sheetName val="ALL_TABLES14"/>
      <sheetName val="PG2_(97)14"/>
      <sheetName val="PG2_(96)14"/>
      <sheetName val="PG2_(95)14"/>
      <sheetName val="PG2_(94)14"/>
      <sheetName val="PG2_(93)14"/>
      <sheetName val="JAN_(2)13"/>
      <sheetName val="P&amp;L_13"/>
      <sheetName val="Mapping_Fields_to_AGG_node13"/>
      <sheetName val="_CHART@APR'0013"/>
      <sheetName val="MAR_2000-DRAFT_(2)13"/>
      <sheetName val="FEB_2000_FINAL13"/>
      <sheetName val="MAR_2000-DRAFT13"/>
      <sheetName val="Sheet1_(2)13"/>
      <sheetName val="MAR_2000_DRAFT_213"/>
      <sheetName val="APRIL_DRAFT13"/>
      <sheetName val="APRIL_FINAL13"/>
      <sheetName val="MAY_DRAFT13"/>
      <sheetName val="MAY_FINAL13"/>
      <sheetName val="_CHART@MAY'00_13"/>
      <sheetName val="JUNE_DRAFT13"/>
      <sheetName val="JUNE_FINAL13"/>
      <sheetName val="Sales_Seasonality_by_Month13"/>
      <sheetName val="ALL_TABLES15"/>
      <sheetName val="PG2_(97)15"/>
      <sheetName val="PG2_(96)15"/>
      <sheetName val="PG2_(95)15"/>
      <sheetName val="PG2_(94)15"/>
      <sheetName val="PG2_(93)15"/>
      <sheetName val="JAN_(2)14"/>
      <sheetName val="P&amp;L_14"/>
      <sheetName val="Mapping_Fields_to_AGG_node14"/>
      <sheetName val="_CHART@APR'0014"/>
      <sheetName val="MAR_2000-DRAFT_(2)14"/>
      <sheetName val="FEB_2000_FINAL14"/>
      <sheetName val="MAR_2000-DRAFT14"/>
      <sheetName val="Sheet1_(2)14"/>
      <sheetName val="MAR_2000_DRAFT_214"/>
      <sheetName val="APRIL_DRAFT14"/>
      <sheetName val="APRIL_FINAL14"/>
      <sheetName val="MAY_DRAFT14"/>
      <sheetName val="MAY_FINAL14"/>
      <sheetName val="_CHART@MAY'00_14"/>
      <sheetName val="JUNE_DRAFT14"/>
      <sheetName val="JUNE_FINAL14"/>
      <sheetName val="Sales_Seasonality_by_Month14"/>
      <sheetName val="ALL_TABLES17"/>
      <sheetName val="PG2_(97)17"/>
      <sheetName val="PG2_(96)17"/>
      <sheetName val="PG2_(95)17"/>
      <sheetName val="PG2_(94)17"/>
      <sheetName val="PG2_(93)17"/>
      <sheetName val="JAN_(2)16"/>
      <sheetName val="P&amp;L_16"/>
      <sheetName val="Mapping_Fields_to_AGG_node16"/>
      <sheetName val="_CHART@APR'0016"/>
      <sheetName val="MAR_2000-DRAFT_(2)16"/>
      <sheetName val="FEB_2000_FINAL16"/>
      <sheetName val="MAR_2000-DRAFT16"/>
      <sheetName val="Sheet1_(2)16"/>
      <sheetName val="MAR_2000_DRAFT_216"/>
      <sheetName val="APRIL_DRAFT16"/>
      <sheetName val="APRIL_FINAL16"/>
      <sheetName val="MAY_DRAFT16"/>
      <sheetName val="MAY_FINAL16"/>
      <sheetName val="_CHART@MAY'00_16"/>
      <sheetName val="JUNE_DRAFT16"/>
      <sheetName val="JUNE_FINAL16"/>
      <sheetName val="Sales_Seasonality_by_Month16"/>
      <sheetName val="ALL_TABLES18"/>
      <sheetName val="PG2_(97)18"/>
      <sheetName val="PG2_(96)18"/>
      <sheetName val="PG2_(95)18"/>
      <sheetName val="PG2_(94)18"/>
      <sheetName val="PG2_(93)18"/>
      <sheetName val="JAN_(2)17"/>
      <sheetName val="P&amp;L_17"/>
      <sheetName val="Mapping_Fields_to_AGG_node17"/>
      <sheetName val="_CHART@APR'0017"/>
      <sheetName val="MAR_2000-DRAFT_(2)17"/>
      <sheetName val="FEB_2000_FINAL17"/>
      <sheetName val="MAR_2000-DRAFT17"/>
      <sheetName val="Sheet1_(2)17"/>
      <sheetName val="MAR_2000_DRAFT_217"/>
      <sheetName val="APRIL_DRAFT17"/>
      <sheetName val="APRIL_FINAL17"/>
      <sheetName val="MAY_DRAFT17"/>
      <sheetName val="MAY_FINAL17"/>
      <sheetName val="_CHART@MAY'00_17"/>
      <sheetName val="JUNE_DRAFT17"/>
      <sheetName val="JUNE_FINAL17"/>
      <sheetName val="Sales_Seasonality_by_Month17"/>
      <sheetName val="ALL_TABLES20"/>
      <sheetName val="PG2_(97)20"/>
      <sheetName val="PG2_(96)20"/>
      <sheetName val="PG2_(95)20"/>
      <sheetName val="PG2_(94)20"/>
      <sheetName val="PG2_(93)20"/>
      <sheetName val="JAN_(2)19"/>
      <sheetName val="P&amp;L_19"/>
      <sheetName val="Mapping_Fields_to_AGG_node19"/>
      <sheetName val="_CHART@APR'0019"/>
      <sheetName val="MAR_2000-DRAFT_(2)19"/>
      <sheetName val="FEB_2000_FINAL19"/>
      <sheetName val="MAR_2000-DRAFT19"/>
      <sheetName val="Sheet1_(2)19"/>
      <sheetName val="MAR_2000_DRAFT_219"/>
      <sheetName val="APRIL_DRAFT19"/>
      <sheetName val="APRIL_FINAL19"/>
      <sheetName val="MAY_DRAFT19"/>
      <sheetName val="MAY_FINAL19"/>
      <sheetName val="_CHART@MAY'00_19"/>
      <sheetName val="JUNE_DRAFT19"/>
      <sheetName val="JUNE_FINAL19"/>
      <sheetName val="Sales_Seasonality_by_Month19"/>
      <sheetName val="ALL_TABLES22"/>
      <sheetName val="PG2_(97)22"/>
      <sheetName val="PG2_(96)22"/>
      <sheetName val="PG2_(95)22"/>
      <sheetName val="PG2_(94)22"/>
      <sheetName val="PG2_(93)22"/>
      <sheetName val="JAN_(2)21"/>
      <sheetName val="P&amp;L_21"/>
      <sheetName val="Mapping_Fields_to_AGG_node21"/>
      <sheetName val="_CHART@APR'0021"/>
      <sheetName val="MAR_2000-DRAFT_(2)21"/>
      <sheetName val="FEB_2000_FINAL21"/>
      <sheetName val="MAR_2000-DRAFT21"/>
      <sheetName val="Sheet1_(2)21"/>
      <sheetName val="MAR_2000_DRAFT_221"/>
      <sheetName val="APRIL_DRAFT21"/>
      <sheetName val="APRIL_FINAL21"/>
      <sheetName val="MAY_DRAFT21"/>
      <sheetName val="MAY_FINAL21"/>
      <sheetName val="_CHART@MAY'00_21"/>
      <sheetName val="JUNE_DRAFT21"/>
      <sheetName val="JUNE_FINAL21"/>
      <sheetName val="Sales_Seasonality_by_Month21"/>
      <sheetName val="ALL_TABLES21"/>
      <sheetName val="PG2_(97)21"/>
      <sheetName val="PG2_(96)21"/>
      <sheetName val="PG2_(95)21"/>
      <sheetName val="PG2_(94)21"/>
      <sheetName val="PG2_(93)21"/>
      <sheetName val="JAN_(2)20"/>
      <sheetName val="P&amp;L_20"/>
      <sheetName val="Mapping_Fields_to_AGG_node20"/>
      <sheetName val="_CHART@APR'0020"/>
      <sheetName val="MAR_2000-DRAFT_(2)20"/>
      <sheetName val="FEB_2000_FINAL20"/>
      <sheetName val="MAR_2000-DRAFT20"/>
      <sheetName val="Sheet1_(2)20"/>
      <sheetName val="MAR_2000_DRAFT_220"/>
      <sheetName val="APRIL_DRAFT20"/>
      <sheetName val="APRIL_FINAL20"/>
      <sheetName val="MAY_DRAFT20"/>
      <sheetName val="MAY_FINAL20"/>
      <sheetName val="_CHART@MAY'00_20"/>
      <sheetName val="JUNE_DRAFT20"/>
      <sheetName val="JUNE_FINAL20"/>
      <sheetName val="Sales_Seasonality_by_Month20"/>
      <sheetName val="ALL_TABLES23"/>
      <sheetName val="PG2_(97)23"/>
      <sheetName val="PG2_(96)23"/>
      <sheetName val="PG2_(95)23"/>
      <sheetName val="PG2_(94)23"/>
      <sheetName val="PG2_(93)23"/>
      <sheetName val="JAN_(2)22"/>
      <sheetName val="P&amp;L_22"/>
      <sheetName val="Mapping_Fields_to_AGG_node22"/>
      <sheetName val="_CHART@APR'0022"/>
      <sheetName val="MAR_2000-DRAFT_(2)22"/>
      <sheetName val="FEB_2000_FINAL22"/>
      <sheetName val="MAR_2000-DRAFT22"/>
      <sheetName val="Sheet1_(2)22"/>
      <sheetName val="MAR_2000_DRAFT_222"/>
      <sheetName val="APRIL_DRAFT22"/>
      <sheetName val="APRIL_FINAL22"/>
      <sheetName val="MAY_DRAFT22"/>
      <sheetName val="MAY_FINAL22"/>
      <sheetName val="_CHART@MAY'00_22"/>
      <sheetName val="JUNE_DRAFT22"/>
      <sheetName val="JUNE_FINAL22"/>
      <sheetName val="Sales_Seasonality_by_Month22"/>
      <sheetName val="ALL_TABLES24"/>
      <sheetName val="PG2_(97)24"/>
      <sheetName val="PG2_(96)24"/>
      <sheetName val="PG2_(95)24"/>
      <sheetName val="PG2_(94)24"/>
      <sheetName val="PG2_(93)24"/>
      <sheetName val="JAN_(2)23"/>
      <sheetName val="P&amp;L_23"/>
      <sheetName val="Mapping_Fields_to_AGG_node23"/>
      <sheetName val="_CHART@APR'0023"/>
      <sheetName val="MAR_2000-DRAFT_(2)23"/>
      <sheetName val="FEB_2000_FINAL23"/>
      <sheetName val="MAR_2000-DRAFT23"/>
      <sheetName val="Sheet1_(2)23"/>
      <sheetName val="MAR_2000_DRAFT_223"/>
      <sheetName val="APRIL_DRAFT23"/>
      <sheetName val="APRIL_FINAL23"/>
      <sheetName val="MAY_DRAFT23"/>
      <sheetName val="MAY_FINAL23"/>
      <sheetName val="_CHART@MAY'00_23"/>
      <sheetName val="JUNE_DRAFT23"/>
      <sheetName val="JUNE_FINAL23"/>
      <sheetName val="Sales_Seasonality_by_Month23"/>
      <sheetName val="ALL_TABLES25"/>
      <sheetName val="PG2_(97)25"/>
      <sheetName val="PG2_(96)25"/>
      <sheetName val="PG2_(95)25"/>
      <sheetName val="PG2_(94)25"/>
      <sheetName val="PG2_(93)25"/>
      <sheetName val="JAN_(2)24"/>
      <sheetName val="P&amp;L_24"/>
      <sheetName val="Mapping_Fields_to_AGG_node24"/>
      <sheetName val="_CHART@APR'0024"/>
      <sheetName val="MAR_2000-DRAFT_(2)24"/>
      <sheetName val="FEB_2000_FINAL24"/>
      <sheetName val="MAR_2000-DRAFT24"/>
      <sheetName val="Sheet1_(2)24"/>
      <sheetName val="MAR_2000_DRAFT_224"/>
      <sheetName val="APRIL_DRAFT24"/>
      <sheetName val="APRIL_FINAL24"/>
      <sheetName val="MAY_DRAFT24"/>
      <sheetName val="MAY_FINAL24"/>
      <sheetName val="_CHART@MAY'00_24"/>
      <sheetName val="JUNE_DRAFT24"/>
      <sheetName val="JUNE_FINAL24"/>
      <sheetName val="Sales_Seasonality_by_Month24"/>
      <sheetName val="ALL_TABLES26"/>
      <sheetName val="PG2_(97)26"/>
      <sheetName val="PG2_(96)26"/>
      <sheetName val="PG2_(95)26"/>
      <sheetName val="PG2_(94)26"/>
      <sheetName val="PG2_(93)26"/>
      <sheetName val="JAN_(2)25"/>
      <sheetName val="P&amp;L_25"/>
      <sheetName val="Mapping_Fields_to_AGG_node25"/>
      <sheetName val="_CHART@APR'0025"/>
      <sheetName val="MAR_2000-DRAFT_(2)25"/>
      <sheetName val="FEB_2000_FINAL25"/>
      <sheetName val="MAR_2000-DRAFT25"/>
      <sheetName val="Sheet1_(2)25"/>
      <sheetName val="MAR_2000_DRAFT_225"/>
      <sheetName val="APRIL_DRAFT25"/>
      <sheetName val="APRIL_FINAL25"/>
      <sheetName val="MAY_DRAFT25"/>
      <sheetName val="MAY_FINAL25"/>
      <sheetName val="_CHART@MAY'00_25"/>
      <sheetName val="JUNE_DRAFT25"/>
      <sheetName val="JUNE_FINAL25"/>
      <sheetName val="Sales_Seasonality_by_Month25"/>
      <sheetName val="ALL_TABLES27"/>
      <sheetName val="PG2_(97)27"/>
      <sheetName val="PG2_(96)27"/>
      <sheetName val="PG2_(95)27"/>
      <sheetName val="PG2_(94)27"/>
      <sheetName val="PG2_(93)27"/>
      <sheetName val="JAN_(2)26"/>
      <sheetName val="P&amp;L_26"/>
      <sheetName val="Mapping_Fields_to_AGG_node26"/>
      <sheetName val="_CHART@APR'0026"/>
      <sheetName val="MAR_2000-DRAFT_(2)26"/>
      <sheetName val="FEB_2000_FINAL26"/>
      <sheetName val="MAR_2000-DRAFT26"/>
      <sheetName val="Sheet1_(2)26"/>
      <sheetName val="MAR_2000_DRAFT_226"/>
      <sheetName val="APRIL_DRAFT26"/>
      <sheetName val="APRIL_FINAL26"/>
      <sheetName val="MAY_DRAFT26"/>
      <sheetName val="MAY_FINAL26"/>
      <sheetName val="_CHART@MAY'00_26"/>
      <sheetName val="JUNE_DRAFT26"/>
      <sheetName val="JUNE_FINAL26"/>
      <sheetName val="Sales_Seasonality_by_Month26"/>
      <sheetName val="ALL_TABLES29"/>
      <sheetName val="PG2_(97)29"/>
      <sheetName val="PG2_(96)29"/>
      <sheetName val="PG2_(95)29"/>
      <sheetName val="PG2_(94)29"/>
      <sheetName val="PG2_(93)29"/>
      <sheetName val="JAN_(2)28"/>
      <sheetName val="P&amp;L_28"/>
      <sheetName val="Mapping_Fields_to_AGG_node28"/>
      <sheetName val="_CHART@APR'0028"/>
      <sheetName val="MAR_2000-DRAFT_(2)28"/>
      <sheetName val="FEB_2000_FINAL28"/>
      <sheetName val="MAR_2000-DRAFT28"/>
      <sheetName val="Sheet1_(2)28"/>
      <sheetName val="MAR_2000_DRAFT_228"/>
      <sheetName val="APRIL_DRAFT28"/>
      <sheetName val="APRIL_FINAL28"/>
      <sheetName val="MAY_DRAFT28"/>
      <sheetName val="MAY_FINAL28"/>
      <sheetName val="_CHART@MAY'00_28"/>
      <sheetName val="JUNE_DRAFT28"/>
      <sheetName val="JUNE_FINAL28"/>
      <sheetName val="Sales_Seasonality_by_Month28"/>
      <sheetName val="ALL_TABLES28"/>
      <sheetName val="PG2_(97)28"/>
      <sheetName val="PG2_(96)28"/>
      <sheetName val="PG2_(95)28"/>
      <sheetName val="PG2_(94)28"/>
      <sheetName val="PG2_(93)28"/>
      <sheetName val="JAN_(2)27"/>
      <sheetName val="P&amp;L_27"/>
      <sheetName val="Mapping_Fields_to_AGG_node27"/>
      <sheetName val="_CHART@APR'0027"/>
      <sheetName val="MAR_2000-DRAFT_(2)27"/>
      <sheetName val="FEB_2000_FINAL27"/>
      <sheetName val="MAR_2000-DRAFT27"/>
      <sheetName val="Sheet1_(2)27"/>
      <sheetName val="MAR_2000_DRAFT_227"/>
      <sheetName val="APRIL_DRAFT27"/>
      <sheetName val="APRIL_FINAL27"/>
      <sheetName val="MAY_DRAFT27"/>
      <sheetName val="MAY_FINAL27"/>
      <sheetName val="_CHART@MAY'00_27"/>
      <sheetName val="JUNE_DRAFT27"/>
      <sheetName val="JUNE_FINAL27"/>
      <sheetName val="Sales_Seasonality_by_Month27"/>
      <sheetName val="ALL_TABLES30"/>
      <sheetName val="PG2_(97)30"/>
      <sheetName val="PG2_(96)30"/>
      <sheetName val="PG2_(95)30"/>
      <sheetName val="PG2_(94)30"/>
      <sheetName val="PG2_(93)30"/>
      <sheetName val="JAN_(2)29"/>
      <sheetName val="P&amp;L_29"/>
      <sheetName val="Mapping_Fields_to_AGG_node29"/>
      <sheetName val="_CHART@APR'0029"/>
      <sheetName val="MAR_2000-DRAFT_(2)29"/>
      <sheetName val="FEB_2000_FINAL29"/>
      <sheetName val="MAR_2000-DRAFT29"/>
      <sheetName val="Sheet1_(2)29"/>
      <sheetName val="MAR_2000_DRAFT_229"/>
      <sheetName val="APRIL_DRAFT29"/>
      <sheetName val="APRIL_FINAL29"/>
      <sheetName val="MAY_DRAFT29"/>
      <sheetName val="MAY_FINAL29"/>
      <sheetName val="_CHART@MAY'00_29"/>
      <sheetName val="JUNE_DRAFT29"/>
      <sheetName val="JUNE_FINAL29"/>
      <sheetName val="Sales_Seasonality_by_Month29"/>
      <sheetName val="ALL_TABLES31"/>
      <sheetName val="PG2_(97)31"/>
      <sheetName val="PG2_(96)31"/>
      <sheetName val="PG2_(95)31"/>
      <sheetName val="PG2_(94)31"/>
      <sheetName val="PG2_(93)31"/>
      <sheetName val="JAN_(2)30"/>
      <sheetName val="P&amp;L_30"/>
      <sheetName val="Mapping_Fields_to_AGG_node30"/>
      <sheetName val="_CHART@APR'0030"/>
      <sheetName val="MAR_2000-DRAFT_(2)30"/>
      <sheetName val="FEB_2000_FINAL30"/>
      <sheetName val="MAR_2000-DRAFT30"/>
      <sheetName val="Sheet1_(2)30"/>
      <sheetName val="MAR_2000_DRAFT_230"/>
      <sheetName val="APRIL_DRAFT30"/>
      <sheetName val="APRIL_FINAL30"/>
      <sheetName val="MAY_DRAFT30"/>
      <sheetName val="MAY_FINAL30"/>
      <sheetName val="_CHART@MAY'00_30"/>
      <sheetName val="JUNE_DRAFT30"/>
      <sheetName val="JUNE_FINAL30"/>
      <sheetName val="Sales_Seasonality_by_Month30"/>
      <sheetName val="ALL_TABLES32"/>
      <sheetName val="PG2_(97)32"/>
      <sheetName val="PG2_(96)32"/>
      <sheetName val="PG2_(95)32"/>
      <sheetName val="PG2_(94)32"/>
      <sheetName val="PG2_(93)32"/>
      <sheetName val="JAN_(2)31"/>
      <sheetName val="P&amp;L_31"/>
      <sheetName val="Mapping_Fields_to_AGG_node31"/>
      <sheetName val="_CHART@APR'0031"/>
      <sheetName val="MAR_2000-DRAFT_(2)31"/>
      <sheetName val="FEB_2000_FINAL31"/>
      <sheetName val="MAR_2000-DRAFT31"/>
      <sheetName val="Sheet1_(2)31"/>
      <sheetName val="MAR_2000_DRAFT_231"/>
      <sheetName val="APRIL_DRAFT31"/>
      <sheetName val="APRIL_FINAL31"/>
      <sheetName val="MAY_DRAFT31"/>
      <sheetName val="MAY_FINAL31"/>
      <sheetName val="_CHART@MAY'00_31"/>
      <sheetName val="JUNE_DRAFT31"/>
      <sheetName val="JUNE_FINAL31"/>
      <sheetName val="Sales_Seasonality_by_Month31"/>
      <sheetName val="ALL_TABLES33"/>
      <sheetName val="PG2_(97)33"/>
      <sheetName val="PG2_(96)33"/>
      <sheetName val="PG2_(95)33"/>
      <sheetName val="PG2_(94)33"/>
      <sheetName val="PG2_(93)33"/>
      <sheetName val="JAN_(2)32"/>
      <sheetName val="P&amp;L_32"/>
      <sheetName val="Mapping_Fields_to_AGG_node32"/>
      <sheetName val="_CHART@APR'0032"/>
      <sheetName val="MAR_2000-DRAFT_(2)32"/>
      <sheetName val="FEB_2000_FINAL32"/>
      <sheetName val="MAR_2000-DRAFT32"/>
      <sheetName val="Sheet1_(2)32"/>
      <sheetName val="MAR_2000_DRAFT_232"/>
      <sheetName val="APRIL_DRAFT32"/>
      <sheetName val="APRIL_FINAL32"/>
      <sheetName val="MAY_DRAFT32"/>
      <sheetName val="MAY_FINAL32"/>
      <sheetName val="_CHART@MAY'00_32"/>
      <sheetName val="JUNE_DRAFT32"/>
      <sheetName val="JUNE_FINAL32"/>
      <sheetName val="Sales_Seasonality_by_Month3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4">
          <cell r="AE264">
            <v>0</v>
          </cell>
        </row>
      </sheetData>
      <sheetData sheetId="14">
        <row r="264">
          <cell r="AE264">
            <v>0</v>
          </cell>
        </row>
      </sheetData>
      <sheetData sheetId="15">
        <row r="264">
          <cell r="AE264">
            <v>0</v>
          </cell>
        </row>
      </sheetData>
      <sheetData sheetId="16">
        <row r="264">
          <cell r="AE264">
            <v>0</v>
          </cell>
        </row>
      </sheetData>
      <sheetData sheetId="17">
        <row r="264">
          <cell r="AE264">
            <v>0</v>
          </cell>
        </row>
      </sheetData>
      <sheetData sheetId="18">
        <row r="264">
          <cell r="AE264">
            <v>0</v>
          </cell>
        </row>
      </sheetData>
      <sheetData sheetId="19">
        <row r="264">
          <cell r="AE264">
            <v>0</v>
          </cell>
        </row>
      </sheetData>
      <sheetData sheetId="20">
        <row r="264">
          <cell r="AE264">
            <v>0</v>
          </cell>
        </row>
      </sheetData>
      <sheetData sheetId="21">
        <row r="264">
          <cell r="AE264">
            <v>0</v>
          </cell>
        </row>
      </sheetData>
      <sheetData sheetId="22">
        <row r="264">
          <cell r="AE264">
            <v>0</v>
          </cell>
        </row>
      </sheetData>
      <sheetData sheetId="23">
        <row r="264">
          <cell r="AE264">
            <v>0</v>
          </cell>
        </row>
      </sheetData>
      <sheetData sheetId="24">
        <row r="264">
          <cell r="AE264">
            <v>0</v>
          </cell>
        </row>
      </sheetData>
      <sheetData sheetId="25">
        <row r="264">
          <cell r="AE264">
            <v>0</v>
          </cell>
        </row>
      </sheetData>
      <sheetData sheetId="26">
        <row r="264">
          <cell r="AE264">
            <v>0</v>
          </cell>
        </row>
      </sheetData>
      <sheetData sheetId="27">
        <row r="264">
          <cell r="AE264">
            <v>0</v>
          </cell>
        </row>
      </sheetData>
      <sheetData sheetId="28" refreshError="1"/>
      <sheetData sheetId="29">
        <row r="264">
          <cell r="AE264">
            <v>0</v>
          </cell>
        </row>
      </sheetData>
      <sheetData sheetId="30">
        <row r="264">
          <cell r="AE264">
            <v>0</v>
          </cell>
        </row>
      </sheetData>
      <sheetData sheetId="31">
        <row r="264">
          <cell r="AE264">
            <v>0</v>
          </cell>
        </row>
      </sheetData>
      <sheetData sheetId="32">
        <row r="264">
          <cell r="AE264">
            <v>0</v>
          </cell>
        </row>
      </sheetData>
      <sheetData sheetId="33">
        <row r="264">
          <cell r="AE264">
            <v>0</v>
          </cell>
        </row>
      </sheetData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64">
          <cell r="AE264">
            <v>0</v>
          </cell>
        </row>
      </sheetData>
      <sheetData sheetId="49">
        <row r="264">
          <cell r="AE264">
            <v>0</v>
          </cell>
        </row>
      </sheetData>
      <sheetData sheetId="50"/>
      <sheetData sheetId="51"/>
      <sheetData sheetId="52"/>
      <sheetData sheetId="53"/>
      <sheetData sheetId="54">
        <row r="264">
          <cell r="AE264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64">
          <cell r="AE264">
            <v>0</v>
          </cell>
        </row>
      </sheetData>
      <sheetData sheetId="72">
        <row r="264">
          <cell r="AE264">
            <v>0</v>
          </cell>
        </row>
      </sheetData>
      <sheetData sheetId="73"/>
      <sheetData sheetId="74"/>
      <sheetData sheetId="75"/>
      <sheetData sheetId="76"/>
      <sheetData sheetId="77">
        <row r="264">
          <cell r="AE264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264">
          <cell r="AE264">
            <v>0</v>
          </cell>
        </row>
      </sheetData>
      <sheetData sheetId="95">
        <row r="264">
          <cell r="AE264">
            <v>0</v>
          </cell>
        </row>
      </sheetData>
      <sheetData sheetId="96"/>
      <sheetData sheetId="97"/>
      <sheetData sheetId="98"/>
      <sheetData sheetId="99"/>
      <sheetData sheetId="100">
        <row r="264">
          <cell r="AE264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264">
          <cell r="AE264">
            <v>0</v>
          </cell>
        </row>
      </sheetData>
      <sheetData sheetId="118">
        <row r="264">
          <cell r="AE264">
            <v>0</v>
          </cell>
        </row>
      </sheetData>
      <sheetData sheetId="119"/>
      <sheetData sheetId="120"/>
      <sheetData sheetId="121"/>
      <sheetData sheetId="122"/>
      <sheetData sheetId="123">
        <row r="264">
          <cell r="AE264">
            <v>0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>
        <row r="264">
          <cell r="AE264">
            <v>0</v>
          </cell>
        </row>
      </sheetData>
      <sheetData sheetId="141">
        <row r="264">
          <cell r="AE264">
            <v>0</v>
          </cell>
        </row>
      </sheetData>
      <sheetData sheetId="142"/>
      <sheetData sheetId="143"/>
      <sheetData sheetId="144"/>
      <sheetData sheetId="145"/>
      <sheetData sheetId="146">
        <row r="264">
          <cell r="AE264">
            <v>0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>
        <row r="264">
          <cell r="AE264">
            <v>0</v>
          </cell>
        </row>
      </sheetData>
      <sheetData sheetId="164">
        <row r="264">
          <cell r="AE264">
            <v>0</v>
          </cell>
        </row>
      </sheetData>
      <sheetData sheetId="165"/>
      <sheetData sheetId="166"/>
      <sheetData sheetId="167"/>
      <sheetData sheetId="168"/>
      <sheetData sheetId="169">
        <row r="264">
          <cell r="AE264">
            <v>0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264">
          <cell r="AE264">
            <v>0</v>
          </cell>
        </row>
      </sheetData>
      <sheetData sheetId="187">
        <row r="264">
          <cell r="AE264">
            <v>0</v>
          </cell>
        </row>
      </sheetData>
      <sheetData sheetId="188"/>
      <sheetData sheetId="189"/>
      <sheetData sheetId="190"/>
      <sheetData sheetId="191"/>
      <sheetData sheetId="192">
        <row r="264">
          <cell r="AE264">
            <v>0</v>
          </cell>
        </row>
      </sheetData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>
        <row r="264">
          <cell r="AE264">
            <v>0</v>
          </cell>
        </row>
      </sheetData>
      <sheetData sheetId="210">
        <row r="264">
          <cell r="AE264">
            <v>0</v>
          </cell>
        </row>
      </sheetData>
      <sheetData sheetId="211"/>
      <sheetData sheetId="212"/>
      <sheetData sheetId="213"/>
      <sheetData sheetId="214"/>
      <sheetData sheetId="215">
        <row r="264">
          <cell r="AE264">
            <v>0</v>
          </cell>
        </row>
      </sheetData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>
        <row r="264">
          <cell r="AE264">
            <v>0</v>
          </cell>
        </row>
      </sheetData>
      <sheetData sheetId="233">
        <row r="264">
          <cell r="AE264">
            <v>0</v>
          </cell>
        </row>
      </sheetData>
      <sheetData sheetId="234"/>
      <sheetData sheetId="235"/>
      <sheetData sheetId="236"/>
      <sheetData sheetId="237"/>
      <sheetData sheetId="238">
        <row r="264">
          <cell r="AE264">
            <v>0</v>
          </cell>
        </row>
      </sheetData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264">
          <cell r="AE264">
            <v>0</v>
          </cell>
        </row>
      </sheetData>
      <sheetData sheetId="256">
        <row r="264">
          <cell r="AE264">
            <v>0</v>
          </cell>
        </row>
      </sheetData>
      <sheetData sheetId="257"/>
      <sheetData sheetId="258"/>
      <sheetData sheetId="259"/>
      <sheetData sheetId="260"/>
      <sheetData sheetId="261">
        <row r="264">
          <cell r="AE264">
            <v>0</v>
          </cell>
        </row>
      </sheetData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>
        <row r="264">
          <cell r="AE264">
            <v>0</v>
          </cell>
        </row>
      </sheetData>
      <sheetData sheetId="279">
        <row r="264">
          <cell r="AE264">
            <v>0</v>
          </cell>
        </row>
      </sheetData>
      <sheetData sheetId="280"/>
      <sheetData sheetId="281"/>
      <sheetData sheetId="282"/>
      <sheetData sheetId="283"/>
      <sheetData sheetId="284">
        <row r="264">
          <cell r="AE264">
            <v>0</v>
          </cell>
        </row>
      </sheetData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>
        <row r="264">
          <cell r="AE264">
            <v>0</v>
          </cell>
        </row>
      </sheetData>
      <sheetData sheetId="302">
        <row r="264">
          <cell r="AE264">
            <v>0</v>
          </cell>
        </row>
      </sheetData>
      <sheetData sheetId="303"/>
      <sheetData sheetId="304"/>
      <sheetData sheetId="305"/>
      <sheetData sheetId="306"/>
      <sheetData sheetId="307">
        <row r="264">
          <cell r="AE264">
            <v>0</v>
          </cell>
        </row>
      </sheetData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>
        <row r="264">
          <cell r="AE264">
            <v>0</v>
          </cell>
        </row>
      </sheetData>
      <sheetData sheetId="325">
        <row r="264">
          <cell r="AE264">
            <v>0</v>
          </cell>
        </row>
      </sheetData>
      <sheetData sheetId="326"/>
      <sheetData sheetId="327"/>
      <sheetData sheetId="328"/>
      <sheetData sheetId="329"/>
      <sheetData sheetId="330">
        <row r="264">
          <cell r="AE264">
            <v>0</v>
          </cell>
        </row>
      </sheetData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264">
          <cell r="AE264">
            <v>0</v>
          </cell>
        </row>
      </sheetData>
      <sheetData sheetId="348">
        <row r="264">
          <cell r="AE264">
            <v>0</v>
          </cell>
        </row>
      </sheetData>
      <sheetData sheetId="349"/>
      <sheetData sheetId="350"/>
      <sheetData sheetId="351"/>
      <sheetData sheetId="352"/>
      <sheetData sheetId="353">
        <row r="264">
          <cell r="AE264">
            <v>0</v>
          </cell>
        </row>
      </sheetData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>
        <row r="264">
          <cell r="AE264">
            <v>0</v>
          </cell>
        </row>
      </sheetData>
      <sheetData sheetId="371">
        <row r="264">
          <cell r="AE264">
            <v>0</v>
          </cell>
        </row>
      </sheetData>
      <sheetData sheetId="372"/>
      <sheetData sheetId="373"/>
      <sheetData sheetId="374"/>
      <sheetData sheetId="375"/>
      <sheetData sheetId="376">
        <row r="264">
          <cell r="AE264">
            <v>0</v>
          </cell>
        </row>
      </sheetData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>
        <row r="264">
          <cell r="AE264">
            <v>0</v>
          </cell>
        </row>
      </sheetData>
      <sheetData sheetId="394">
        <row r="264">
          <cell r="AE264">
            <v>0</v>
          </cell>
        </row>
      </sheetData>
      <sheetData sheetId="395"/>
      <sheetData sheetId="396"/>
      <sheetData sheetId="397"/>
      <sheetData sheetId="398"/>
      <sheetData sheetId="399">
        <row r="264">
          <cell r="AE264">
            <v>0</v>
          </cell>
        </row>
      </sheetData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>
        <row r="264">
          <cell r="AE264">
            <v>0</v>
          </cell>
        </row>
      </sheetData>
      <sheetData sheetId="417">
        <row r="264">
          <cell r="AE264">
            <v>0</v>
          </cell>
        </row>
      </sheetData>
      <sheetData sheetId="418"/>
      <sheetData sheetId="419"/>
      <sheetData sheetId="420"/>
      <sheetData sheetId="421"/>
      <sheetData sheetId="422">
        <row r="264">
          <cell r="AE264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>
        <row r="264">
          <cell r="AE264">
            <v>0</v>
          </cell>
        </row>
      </sheetData>
      <sheetData sheetId="440">
        <row r="264">
          <cell r="AE264">
            <v>0</v>
          </cell>
        </row>
      </sheetData>
      <sheetData sheetId="441"/>
      <sheetData sheetId="442"/>
      <sheetData sheetId="443"/>
      <sheetData sheetId="444"/>
      <sheetData sheetId="445">
        <row r="264">
          <cell r="AE264">
            <v>0</v>
          </cell>
        </row>
      </sheetData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>
        <row r="264">
          <cell r="AE264">
            <v>0</v>
          </cell>
        </row>
      </sheetData>
      <sheetData sheetId="463">
        <row r="264">
          <cell r="AE264">
            <v>0</v>
          </cell>
        </row>
      </sheetData>
      <sheetData sheetId="464"/>
      <sheetData sheetId="465"/>
      <sheetData sheetId="466"/>
      <sheetData sheetId="467"/>
      <sheetData sheetId="468">
        <row r="264">
          <cell r="AE264">
            <v>0</v>
          </cell>
        </row>
      </sheetData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>
        <row r="264">
          <cell r="AE264">
            <v>0</v>
          </cell>
        </row>
      </sheetData>
      <sheetData sheetId="486">
        <row r="264">
          <cell r="AE264">
            <v>0</v>
          </cell>
        </row>
      </sheetData>
      <sheetData sheetId="487"/>
      <sheetData sheetId="488"/>
      <sheetData sheetId="489"/>
      <sheetData sheetId="490"/>
      <sheetData sheetId="491">
        <row r="264">
          <cell r="AE264">
            <v>0</v>
          </cell>
        </row>
      </sheetData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>
        <row r="264">
          <cell r="AE264">
            <v>0</v>
          </cell>
        </row>
      </sheetData>
      <sheetData sheetId="509">
        <row r="264">
          <cell r="AE264">
            <v>0</v>
          </cell>
        </row>
      </sheetData>
      <sheetData sheetId="510"/>
      <sheetData sheetId="511"/>
      <sheetData sheetId="512"/>
      <sheetData sheetId="513"/>
      <sheetData sheetId="514">
        <row r="264">
          <cell r="AE264">
            <v>0</v>
          </cell>
        </row>
      </sheetData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>
        <row r="264">
          <cell r="AE264">
            <v>0</v>
          </cell>
        </row>
      </sheetData>
      <sheetData sheetId="532">
        <row r="264">
          <cell r="AE264">
            <v>0</v>
          </cell>
        </row>
      </sheetData>
      <sheetData sheetId="533"/>
      <sheetData sheetId="534"/>
      <sheetData sheetId="535"/>
      <sheetData sheetId="536"/>
      <sheetData sheetId="537">
        <row r="264">
          <cell r="AE264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>
        <row r="264">
          <cell r="AE264">
            <v>0</v>
          </cell>
        </row>
      </sheetData>
      <sheetData sheetId="555">
        <row r="264">
          <cell r="AE264">
            <v>0</v>
          </cell>
        </row>
      </sheetData>
      <sheetData sheetId="556"/>
      <sheetData sheetId="557"/>
      <sheetData sheetId="558"/>
      <sheetData sheetId="559"/>
      <sheetData sheetId="560">
        <row r="264">
          <cell r="AE264">
            <v>0</v>
          </cell>
        </row>
      </sheetData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>
        <row r="264">
          <cell r="AE264">
            <v>0</v>
          </cell>
        </row>
      </sheetData>
      <sheetData sheetId="601">
        <row r="264">
          <cell r="AE264">
            <v>0</v>
          </cell>
        </row>
      </sheetData>
      <sheetData sheetId="602"/>
      <sheetData sheetId="603"/>
      <sheetData sheetId="604"/>
      <sheetData sheetId="605"/>
      <sheetData sheetId="606">
        <row r="264">
          <cell r="AE264">
            <v>0</v>
          </cell>
        </row>
      </sheetData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>
        <row r="264">
          <cell r="AE264">
            <v>0</v>
          </cell>
        </row>
      </sheetData>
      <sheetData sheetId="624">
        <row r="264">
          <cell r="AE264">
            <v>0</v>
          </cell>
        </row>
      </sheetData>
      <sheetData sheetId="625"/>
      <sheetData sheetId="626"/>
      <sheetData sheetId="627"/>
      <sheetData sheetId="628"/>
      <sheetData sheetId="629">
        <row r="264">
          <cell r="AE264">
            <v>0</v>
          </cell>
        </row>
      </sheetData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>
        <row r="264">
          <cell r="AE264">
            <v>0</v>
          </cell>
        </row>
      </sheetData>
      <sheetData sheetId="647">
        <row r="264">
          <cell r="AE264">
            <v>0</v>
          </cell>
        </row>
      </sheetData>
      <sheetData sheetId="648"/>
      <sheetData sheetId="649"/>
      <sheetData sheetId="650"/>
      <sheetData sheetId="651"/>
      <sheetData sheetId="652">
        <row r="264">
          <cell r="AE264">
            <v>0</v>
          </cell>
        </row>
      </sheetData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>
        <row r="264">
          <cell r="AE264">
            <v>0</v>
          </cell>
        </row>
      </sheetData>
      <sheetData sheetId="670">
        <row r="264">
          <cell r="AE264">
            <v>0</v>
          </cell>
        </row>
      </sheetData>
      <sheetData sheetId="671"/>
      <sheetData sheetId="672"/>
      <sheetData sheetId="673"/>
      <sheetData sheetId="674"/>
      <sheetData sheetId="675">
        <row r="264">
          <cell r="AE264">
            <v>0</v>
          </cell>
        </row>
      </sheetData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>
        <row r="264">
          <cell r="AE264">
            <v>0</v>
          </cell>
        </row>
      </sheetData>
      <sheetData sheetId="693">
        <row r="264">
          <cell r="AE264">
            <v>0</v>
          </cell>
        </row>
      </sheetData>
      <sheetData sheetId="694"/>
      <sheetData sheetId="695"/>
      <sheetData sheetId="696"/>
      <sheetData sheetId="697"/>
      <sheetData sheetId="698">
        <row r="264">
          <cell r="AE264">
            <v>0</v>
          </cell>
        </row>
      </sheetData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>
        <row r="264">
          <cell r="AE264">
            <v>0</v>
          </cell>
        </row>
      </sheetData>
      <sheetData sheetId="716">
        <row r="264">
          <cell r="AE264">
            <v>0</v>
          </cell>
        </row>
      </sheetData>
      <sheetData sheetId="717"/>
      <sheetData sheetId="718"/>
      <sheetData sheetId="719"/>
      <sheetData sheetId="720"/>
      <sheetData sheetId="721">
        <row r="264">
          <cell r="AE264">
            <v>0</v>
          </cell>
        </row>
      </sheetData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>
        <row r="264">
          <cell r="AE264">
            <v>0</v>
          </cell>
        </row>
      </sheetData>
      <sheetData sheetId="739">
        <row r="264">
          <cell r="AE264">
            <v>0</v>
          </cell>
        </row>
      </sheetData>
      <sheetData sheetId="740"/>
      <sheetData sheetId="741"/>
      <sheetData sheetId="742"/>
      <sheetData sheetId="743"/>
      <sheetData sheetId="744">
        <row r="264">
          <cell r="AE264">
            <v>0</v>
          </cell>
        </row>
      </sheetData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>
        <row r="264">
          <cell r="AE264">
            <v>0</v>
          </cell>
        </row>
      </sheetData>
      <sheetData sheetId="762">
        <row r="264">
          <cell r="AE264">
            <v>0</v>
          </cell>
        </row>
      </sheetData>
      <sheetData sheetId="763"/>
      <sheetData sheetId="764"/>
      <sheetData sheetId="765"/>
      <sheetData sheetId="766"/>
      <sheetData sheetId="767">
        <row r="264">
          <cell r="AE264">
            <v>0</v>
          </cell>
        </row>
      </sheetData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>
        <row r="264">
          <cell r="AE264">
            <v>0</v>
          </cell>
        </row>
      </sheetData>
      <sheetData sheetId="785">
        <row r="264">
          <cell r="AE264">
            <v>0</v>
          </cell>
        </row>
      </sheetData>
      <sheetData sheetId="786"/>
      <sheetData sheetId="787"/>
      <sheetData sheetId="788"/>
      <sheetData sheetId="789"/>
      <sheetData sheetId="790">
        <row r="264">
          <cell r="AE264">
            <v>0</v>
          </cell>
        </row>
      </sheetData>
      <sheetData sheetId="791"/>
      <sheetData sheetId="792"/>
      <sheetData sheetId="793"/>
      <sheetData sheetId="794"/>
      <sheetData sheetId="79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 - Report"/>
      <sheetName val="Summary 1"/>
      <sheetName val="Employee related taxes"/>
      <sheetName val="PAYE summary 2"/>
      <sheetName val="Staff PAYE rat. 2-1"/>
      <sheetName val="Payroll Summary 2-2"/>
      <sheetName val="payroll rationalisation"/>
      <sheetName val="Payroll Summary 2-2 (2)"/>
      <sheetName val="Expat PAYE (deemed - compare) "/>
      <sheetName val="Casual PAYE "/>
      <sheetName val="NSITF 3"/>
      <sheetName val="NSITF Remittances"/>
      <sheetName val="NSITF WORKSHEET"/>
      <sheetName val="NHF 4"/>
      <sheetName val="Dev.levy 5"/>
      <sheetName val="VAT 6"/>
      <sheetName val="Revenue Recon (2)"/>
      <sheetName val="Revenue Recon"/>
      <sheetName val="VAT Remittances 6-1"/>
      <sheetName val="VAT Late Filing 6-2"/>
      <sheetName val="WHT due 7"/>
      <sheetName val="WHT due 7 (2)"/>
      <sheetName val="No of Employees"/>
      <sheetName val="NSITF WORKSHEET (2)"/>
      <sheetName val="Adjustments"/>
      <sheetName val="ALL TABLES"/>
      <sheetName val="Sheet9"/>
      <sheetName val="DATABANK"/>
      <sheetName val="PROFIT"/>
      <sheetName val="DEC'99 DRAFT"/>
      <sheetName val="Information"/>
      <sheetName val="MBR250"/>
      <sheetName val="MBR300"/>
      <sheetName val="MBR310"/>
      <sheetName val="MBR311"/>
      <sheetName val="MBR320"/>
      <sheetName val="MBR321"/>
      <sheetName val="MBR330"/>
      <sheetName val="MBR331"/>
      <sheetName val="MBR335"/>
      <sheetName val="MBR338"/>
      <sheetName val="MBR341"/>
      <sheetName val="MBR342"/>
      <sheetName val="MBR343"/>
      <sheetName val="MBR344"/>
      <sheetName val="MBR345"/>
      <sheetName val="MBR346"/>
      <sheetName val="MBR347"/>
      <sheetName val="MBR348"/>
      <sheetName val="MBR349"/>
      <sheetName val="MBR350"/>
      <sheetName val="MBR351"/>
      <sheetName val="MBR352"/>
      <sheetName val="MBR353"/>
      <sheetName val="MBR354"/>
      <sheetName val="MBR355"/>
      <sheetName val="MBR356"/>
      <sheetName val="MBR357"/>
      <sheetName val="MBR358"/>
      <sheetName val="MBR359"/>
      <sheetName val="MBR360"/>
      <sheetName val="MBR361"/>
      <sheetName val="MBR362"/>
      <sheetName val="MBR363"/>
      <sheetName val="MBR400"/>
      <sheetName val="MBR450"/>
      <sheetName val="MBR500"/>
      <sheetName val="MBR600"/>
      <sheetName val="MBR700"/>
      <sheetName val="MBR710"/>
      <sheetName val="MBR800"/>
      <sheetName val="MBR810"/>
      <sheetName val="MBR850"/>
      <sheetName val="MBR855"/>
      <sheetName val="MBR900"/>
      <sheetName val="MBR911"/>
      <sheetName val="MBR912"/>
      <sheetName val="MBR920"/>
      <sheetName val="MBR921"/>
      <sheetName val="MBR922"/>
      <sheetName val="MBR1000"/>
      <sheetName val="MBR1001"/>
      <sheetName val="MBR1002"/>
      <sheetName val="MBR1010"/>
      <sheetName val="M_T"/>
      <sheetName val="Cnl Y2K 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B1" t="str">
            <v>Monthly</v>
          </cell>
        </row>
      </sheetData>
      <sheetData sheetId="31">
        <row r="1">
          <cell r="B1" t="str">
            <v>Monthly</v>
          </cell>
        </row>
      </sheetData>
      <sheetData sheetId="32">
        <row r="1">
          <cell r="B1" t="str">
            <v>Monthly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NK"/>
      <sheetName val="PAYROLL"/>
      <sheetName val="Dialog13"/>
      <sheetName val="Dialog12"/>
      <sheetName val="Dialog11"/>
      <sheetName val="Dialog9"/>
      <sheetName val="Dialog8"/>
      <sheetName val="Dialog10"/>
      <sheetName val="Dialog5"/>
      <sheetName val="Dialog4"/>
      <sheetName val="Dialog7"/>
      <sheetName val="Dialog6"/>
      <sheetName val="Dialog3"/>
      <sheetName val="Dialog2"/>
      <sheetName val="Dialog1"/>
      <sheetName val="Module1"/>
      <sheetName val="Mgt. Acct. June"/>
      <sheetName val="Mapping Fields to AGG node"/>
      <sheetName val="NSITF WORKSHEET"/>
      <sheetName val="Adjustments"/>
      <sheetName val="ALL TABLES"/>
      <sheetName val="Names"/>
      <sheetName val="P&amp;L"/>
      <sheetName val="Mgt__Acct__June"/>
      <sheetName val="NSITF_WORKSHEET"/>
      <sheetName val="ALL_TABLES"/>
      <sheetName val="Mapping_Fields_to_AGG_node"/>
      <sheetName val="Trial Balance"/>
      <sheetName val="Tables"/>
      <sheetName val="data"/>
      <sheetName val="EMI2008TB-ext"/>
      <sheetName val="ETB"/>
      <sheetName val="SOFP_Mgt"/>
      <sheetName val="SOCI_Mgt"/>
      <sheetName val="jan.01"/>
      <sheetName val="Jul-99(1)"/>
      <sheetName val="Sheet15"/>
      <sheetName val="Control Panel"/>
      <sheetName val="Mgt__Acct__June4"/>
      <sheetName val="Mapping_Fields_to_AGG_node4"/>
      <sheetName val="NSITF_WORKSHEET4"/>
      <sheetName val="ALL_TABLES4"/>
      <sheetName val="Trial_Balance3"/>
      <sheetName val="jan_013"/>
      <sheetName val="Mgt__Acct__June2"/>
      <sheetName val="NSITF_WORKSHEET2"/>
      <sheetName val="ALL_TABLES2"/>
      <sheetName val="Mapping_Fields_to_AGG_node2"/>
      <sheetName val="Trial_Balance1"/>
      <sheetName val="jan_011"/>
      <sheetName val="Mgt__Acct__June1"/>
      <sheetName val="NSITF_WORKSHEET1"/>
      <sheetName val="ALL_TABLES1"/>
      <sheetName val="Mapping_Fields_to_AGG_node1"/>
      <sheetName val="Trial_Balance"/>
      <sheetName val="jan_01"/>
      <sheetName val="Mgt__Acct__June3"/>
      <sheetName val="Mapping_Fields_to_AGG_node3"/>
      <sheetName val="NSITF_WORKSHEET3"/>
      <sheetName val="ALL_TABLES3"/>
      <sheetName val="Trial_Balance2"/>
      <sheetName val="jan_012"/>
      <sheetName val="Mgt__Acct__June13"/>
      <sheetName val="Mapping_Fields_to_AGG_node13"/>
      <sheetName val="NSITF_WORKSHEET13"/>
      <sheetName val="ALL_TABLES13"/>
      <sheetName val="Trial_Balance12"/>
      <sheetName val="jan_0112"/>
      <sheetName val="Mgt__Acct__June5"/>
      <sheetName val="NSITF_WORKSHEET5"/>
      <sheetName val="ALL_TABLES5"/>
      <sheetName val="Mapping_Fields_to_AGG_node5"/>
      <sheetName val="Trial_Balance4"/>
      <sheetName val="jan_014"/>
      <sheetName val="Mgt__Acct__June6"/>
      <sheetName val="Mapping_Fields_to_AGG_node6"/>
      <sheetName val="NSITF_WORKSHEET6"/>
      <sheetName val="ALL_TABLES6"/>
      <sheetName val="Trial_Balance5"/>
      <sheetName val="jan_015"/>
      <sheetName val="Mgt__Acct__June7"/>
      <sheetName val="Mapping_Fields_to_AGG_node7"/>
      <sheetName val="NSITF_WORKSHEET7"/>
      <sheetName val="ALL_TABLES7"/>
      <sheetName val="Trial_Balance6"/>
      <sheetName val="jan_016"/>
      <sheetName val="Mgt__Acct__June8"/>
      <sheetName val="Mapping_Fields_to_AGG_node8"/>
      <sheetName val="NSITF_WORKSHEET8"/>
      <sheetName val="ALL_TABLES8"/>
      <sheetName val="Trial_Balance7"/>
      <sheetName val="jan_017"/>
      <sheetName val="Mgt__Acct__June11"/>
      <sheetName val="Mapping_Fields_to_AGG_node11"/>
      <sheetName val="NSITF_WORKSHEET11"/>
      <sheetName val="ALL_TABLES11"/>
      <sheetName val="Trial_Balance10"/>
      <sheetName val="jan_0110"/>
      <sheetName val="Mgt__Acct__June9"/>
      <sheetName val="Mapping_Fields_to_AGG_node9"/>
      <sheetName val="NSITF_WORKSHEET9"/>
      <sheetName val="ALL_TABLES9"/>
      <sheetName val="Trial_Balance8"/>
      <sheetName val="jan_018"/>
      <sheetName val="Mgt__Acct__June10"/>
      <sheetName val="Mapping_Fields_to_AGG_node10"/>
      <sheetName val="NSITF_WORKSHEET10"/>
      <sheetName val="ALL_TABLES10"/>
      <sheetName val="Trial_Balance9"/>
      <sheetName val="jan_019"/>
      <sheetName val="Mgt__Acct__June12"/>
      <sheetName val="Mapping_Fields_to_AGG_node12"/>
      <sheetName val="NSITF_WORKSHEET12"/>
      <sheetName val="ALL_TABLES12"/>
      <sheetName val="Trial_Balance11"/>
      <sheetName val="jan_0111"/>
      <sheetName val="Mgt__Acct__June14"/>
      <sheetName val="Mapping_Fields_to_AGG_node14"/>
      <sheetName val="NSITF_WORKSHEET14"/>
      <sheetName val="ALL_TABLES14"/>
      <sheetName val="Trial_Balance13"/>
      <sheetName val="jan_0113"/>
      <sheetName val="Mgt__Acct__June15"/>
      <sheetName val="Mapping_Fields_to_AGG_node15"/>
      <sheetName val="NSITF_WORKSHEET15"/>
      <sheetName val="ALL_TABLES15"/>
      <sheetName val="Trial_Balance14"/>
      <sheetName val="jan_0114"/>
      <sheetName val="Mgt__Acct__June16"/>
      <sheetName val="Mapping_Fields_to_AGG_node16"/>
      <sheetName val="NSITF_WORKSHEET16"/>
      <sheetName val="ALL_TABLES16"/>
      <sheetName val="Trial_Balance15"/>
      <sheetName val="jan_0115"/>
      <sheetName val="Mgt__Acct__June17"/>
      <sheetName val="Mapping_Fields_to_AGG_node17"/>
      <sheetName val="NSITF_WORKSHEET17"/>
      <sheetName val="ALL_TABLES17"/>
      <sheetName val="Trial_Balance16"/>
      <sheetName val="jan_0116"/>
      <sheetName val="Mgt__Acct__June31"/>
      <sheetName val="Mapping_Fields_to_AGG_node31"/>
      <sheetName val="NSITF_WORKSHEET31"/>
      <sheetName val="ALL_TABLES31"/>
      <sheetName val="Trial_Balance30"/>
      <sheetName val="jan_0130"/>
      <sheetName val="Mgt__Acct__June18"/>
      <sheetName val="Mapping_Fields_to_AGG_node18"/>
      <sheetName val="NSITF_WORKSHEET18"/>
      <sheetName val="ALL_TABLES18"/>
      <sheetName val="Trial_Balance17"/>
      <sheetName val="jan_0117"/>
      <sheetName val="Mgt__Acct__June21"/>
      <sheetName val="Mapping_Fields_to_AGG_node21"/>
      <sheetName val="NSITF_WORKSHEET21"/>
      <sheetName val="ALL_TABLES21"/>
      <sheetName val="Trial_Balance20"/>
      <sheetName val="jan_0120"/>
      <sheetName val="Mgt__Acct__June20"/>
      <sheetName val="Mapping_Fields_to_AGG_node20"/>
      <sheetName val="NSITF_WORKSHEET20"/>
      <sheetName val="ALL_TABLES20"/>
      <sheetName val="Trial_Balance19"/>
      <sheetName val="jan_0119"/>
      <sheetName val="Mgt__Acct__June19"/>
      <sheetName val="Mapping_Fields_to_AGG_node19"/>
      <sheetName val="NSITF_WORKSHEET19"/>
      <sheetName val="ALL_TABLES19"/>
      <sheetName val="Trial_Balance18"/>
      <sheetName val="jan_0118"/>
      <sheetName val="Mgt__Acct__June22"/>
      <sheetName val="Mapping_Fields_to_AGG_node22"/>
      <sheetName val="NSITF_WORKSHEET22"/>
      <sheetName val="ALL_TABLES22"/>
      <sheetName val="Trial_Balance21"/>
      <sheetName val="jan_0121"/>
      <sheetName val="Mgt__Acct__June28"/>
      <sheetName val="NSITF_WORKSHEET28"/>
      <sheetName val="ALL_TABLES28"/>
      <sheetName val="Mapping_Fields_to_AGG_node28"/>
      <sheetName val="Trial_Balance27"/>
      <sheetName val="jan_0127"/>
      <sheetName val="Mgt__Acct__June23"/>
      <sheetName val="Mapping_Fields_to_AGG_node23"/>
      <sheetName val="NSITF_WORKSHEET23"/>
      <sheetName val="ALL_TABLES23"/>
      <sheetName val="Trial_Balance22"/>
      <sheetName val="jan_0122"/>
      <sheetName val="Mgt__Acct__June24"/>
      <sheetName val="Mapping_Fields_to_AGG_node24"/>
      <sheetName val="NSITF_WORKSHEET24"/>
      <sheetName val="ALL_TABLES24"/>
      <sheetName val="Trial_Balance23"/>
      <sheetName val="jan_0123"/>
      <sheetName val="Mgt__Acct__June25"/>
      <sheetName val="NSITF_WORKSHEET25"/>
      <sheetName val="ALL_TABLES25"/>
      <sheetName val="Mapping_Fields_to_AGG_node25"/>
      <sheetName val="Trial_Balance24"/>
      <sheetName val="jan_0124"/>
      <sheetName val="Mgt__Acct__June26"/>
      <sheetName val="NSITF_WORKSHEET26"/>
      <sheetName val="ALL_TABLES26"/>
      <sheetName val="Mapping_Fields_to_AGG_node26"/>
      <sheetName val="Trial_Balance25"/>
      <sheetName val="jan_0125"/>
      <sheetName val="Mgt__Acct__June27"/>
      <sheetName val="Mapping_Fields_to_AGG_node27"/>
      <sheetName val="NSITF_WORKSHEET27"/>
      <sheetName val="ALL_TABLES27"/>
      <sheetName val="Trial_Balance26"/>
      <sheetName val="jan_0126"/>
      <sheetName val="Mgt__Acct__June29"/>
      <sheetName val="Mapping_Fields_to_AGG_node29"/>
      <sheetName val="NSITF_WORKSHEET29"/>
      <sheetName val="ALL_TABLES29"/>
      <sheetName val="Trial_Balance28"/>
      <sheetName val="jan_0128"/>
      <sheetName val="Mgt__Acct__June30"/>
      <sheetName val="NSITF_WORKSHEET30"/>
      <sheetName val="ALL_TABLES30"/>
      <sheetName val="Mapping_Fields_to_AGG_node30"/>
      <sheetName val="Trial_Balance29"/>
      <sheetName val="jan_0129"/>
      <sheetName val="Mgt__Acct__June32"/>
      <sheetName val="NSITF_WORKSHEET32"/>
      <sheetName val="ALL_TABLES32"/>
      <sheetName val="Mapping_Fields_to_AGG_node32"/>
      <sheetName val="Trial_Balance31"/>
      <sheetName val="jan_0131"/>
      <sheetName val="Mgt__Acct__June33"/>
      <sheetName val="NSITF_WORKSHEET33"/>
      <sheetName val="ALL_TABLES33"/>
      <sheetName val="Mapping_Fields_to_AGG_node33"/>
      <sheetName val="Trial_Balance32"/>
      <sheetName val="jan_0132"/>
      <sheetName val="Mgt__Acct__June36"/>
      <sheetName val="Mapping_Fields_to_AGG_node36"/>
      <sheetName val="NSITF_WORKSHEET36"/>
      <sheetName val="ALL_TABLES36"/>
      <sheetName val="Trial_Balance35"/>
      <sheetName val="jan_0135"/>
      <sheetName val="Mgt__Acct__June34"/>
      <sheetName val="NSITF_WORKSHEET34"/>
      <sheetName val="ALL_TABLES34"/>
      <sheetName val="Mapping_Fields_to_AGG_node34"/>
      <sheetName val="Trial_Balance33"/>
      <sheetName val="jan_0133"/>
      <sheetName val="Mgt__Acct__June35"/>
      <sheetName val="NSITF_WORKSHEET35"/>
      <sheetName val="ALL_TABLES35"/>
      <sheetName val="Mapping_Fields_to_AGG_node35"/>
      <sheetName val="Trial_Balance34"/>
      <sheetName val="jan_0134"/>
      <sheetName val="Mgt__Acct__June37"/>
      <sheetName val="Mapping_Fields_to_AGG_node37"/>
      <sheetName val="NSITF_WORKSHEET37"/>
      <sheetName val="ALL_TABLES37"/>
      <sheetName val="Trial_Balance36"/>
      <sheetName val="jan_0136"/>
      <sheetName val="Mgt__Acct__June38"/>
      <sheetName val="Mapping_Fields_to_AGG_node38"/>
      <sheetName val="NSITF_WORKSHEET38"/>
      <sheetName val="ALL_TABLES38"/>
      <sheetName val="Trial_Balance37"/>
      <sheetName val="jan_0137"/>
      <sheetName val="Mgt__Acct__June39"/>
      <sheetName val="Mapping_Fields_to_AGG_node39"/>
      <sheetName val="NSITF_WORKSHEET39"/>
      <sheetName val="ALL_TABLES39"/>
      <sheetName val="Trial_Balance38"/>
      <sheetName val="jan_0138"/>
      <sheetName val="Mgt__Acct__June40"/>
      <sheetName val="Mapping_Fields_to_AGG_node40"/>
      <sheetName val="NSITF_WORKSHEET40"/>
      <sheetName val="ALL_TABLES40"/>
      <sheetName val="Trial_Balance39"/>
      <sheetName val="jan_0139"/>
      <sheetName val="Parameters"/>
      <sheetName val="Summary Cash Flow"/>
      <sheetName val="Mgt__Acct__June41"/>
      <sheetName val="Mapping_Fields_to_AGG_node41"/>
      <sheetName val="NSITF_WORKSHEET41"/>
      <sheetName val="ALL_TABLES41"/>
      <sheetName val="Trial_Balance40"/>
      <sheetName val="jan_0140"/>
      <sheetName val="Mgt__Acct__June43"/>
      <sheetName val="Mapping_Fields_to_AGG_node43"/>
      <sheetName val="NSITF_WORKSHEET43"/>
      <sheetName val="ALL_TABLES43"/>
      <sheetName val="Trial_Balance42"/>
      <sheetName val="jan_0142"/>
      <sheetName val="Mgt__Acct__June42"/>
      <sheetName val="Mapping_Fields_to_AGG_node42"/>
      <sheetName val="NSITF_WORKSHEET42"/>
      <sheetName val="ALL_TABLES42"/>
      <sheetName val="Trial_Balance41"/>
      <sheetName val="jan_0141"/>
      <sheetName val="Mgt__Acct__June44"/>
      <sheetName val="Mapping_Fields_to_AGG_node44"/>
      <sheetName val="NSITF_WORKSHEET44"/>
      <sheetName val="ALL_TABLES44"/>
      <sheetName val="Trial_Balance43"/>
      <sheetName val="jan_0143"/>
      <sheetName val="Mgt__Acct__June45"/>
      <sheetName val="Mapping_Fields_to_AGG_node45"/>
      <sheetName val="NSITF_WORKSHEET45"/>
      <sheetName val="ALL_TABLES45"/>
      <sheetName val="Trial_Balance44"/>
      <sheetName val="jan_0144"/>
      <sheetName val="Mgt__Acct__June46"/>
      <sheetName val="Mapping_Fields_to_AGG_node46"/>
      <sheetName val="NSITF_WORKSHEET46"/>
      <sheetName val="ALL_TABLES46"/>
      <sheetName val="Trial_Balance45"/>
      <sheetName val="jan_0145"/>
      <sheetName val="Mgt__Acct__June47"/>
      <sheetName val="Mapping_Fields_to_AGG_node47"/>
      <sheetName val="NSITF_WORKSHEET47"/>
      <sheetName val="ALL_TABLES47"/>
      <sheetName val="Trial_Balance46"/>
      <sheetName val="jan_0146"/>
      <sheetName val="Mgt__Acct__June48"/>
      <sheetName val="Mapping_Fields_to_AGG_node48"/>
      <sheetName val="NSITF_WORKSHEET48"/>
      <sheetName val="ALL_TABLES48"/>
      <sheetName val="Trial_Balance47"/>
      <sheetName val="jan_0147"/>
      <sheetName val="Mgt__Acct__June49"/>
      <sheetName val="Mapping_Fields_to_AGG_node49"/>
      <sheetName val="NSITF_WORKSHEET49"/>
      <sheetName val="ALL_TABLES49"/>
      <sheetName val="Trial_Balance48"/>
      <sheetName val="jan_0148"/>
      <sheetName val="Mgt__Acct__June50"/>
      <sheetName val="Mapping_Fields_to_AGG_node50"/>
      <sheetName val="NSITF_WORKSHEET50"/>
      <sheetName val="ALL_TABLES50"/>
      <sheetName val="Trial_Balance49"/>
      <sheetName val="jan_0149"/>
      <sheetName val="Dbase-Jnr Staff"/>
      <sheetName val="Dbase-Mgt&amp;S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F TEST"/>
      <sheetName val="JAN00(2) TEST"/>
      <sheetName val="LBRS WGS JAN - MAR 2000"/>
      <sheetName val="JAN2"/>
      <sheetName val="FEB1"/>
      <sheetName val="FEB2"/>
      <sheetName val="MAR1"/>
      <sheetName val="MAR2"/>
      <sheetName val="2001"/>
      <sheetName val="input"/>
      <sheetName val="Fixed Assets"/>
      <sheetName val="JANF_TEST"/>
      <sheetName val="JAN00(2)_TEST"/>
      <sheetName val="LBRS_WGS_JAN_-_MAR_2000"/>
      <sheetName val="STAT&quot;D&quot;"/>
      <sheetName val="Summ4Perc"/>
      <sheetName val="JANF_TEST1"/>
      <sheetName val="JAN00(2)_TEST1"/>
      <sheetName val="LBRS_WGS_JAN_-_MAR_20001"/>
      <sheetName val="Fixed_Assets"/>
      <sheetName val="2014- detailed"/>
      <sheetName val="2015 - detled"/>
      <sheetName val="ParameterVoI"/>
      <sheetName val="OnlySizeVoI"/>
      <sheetName val="DualVoI"/>
      <sheetName val="D2VoITree"/>
      <sheetName val="D3VoITree"/>
      <sheetName val="PortVoI"/>
      <sheetName val="SizeVoI"/>
      <sheetName val="HelpSheet"/>
      <sheetName val="3xDTree"/>
      <sheetName val="2014-_detailed"/>
      <sheetName val="2015_-_detled"/>
      <sheetName val="JANF_TEST2"/>
      <sheetName val="JAN00(2)_TEST2"/>
      <sheetName val="LBRS_WGS_JAN_-_MAR_20002"/>
      <sheetName val="Fixed_Assets1"/>
      <sheetName val="2014-_detailed1"/>
      <sheetName val="2015_-_detled1"/>
      <sheetName val="JANF_TEST3"/>
      <sheetName val="JAN00(2)_TEST3"/>
      <sheetName val="LBRS_WGS_JAN_-_MAR_20003"/>
      <sheetName val="Fixed_Assets2"/>
      <sheetName val="2014-_detailed2"/>
      <sheetName val="2015_-_detled2"/>
      <sheetName val="JANF_TEST4"/>
      <sheetName val="JAN00(2)_TEST4"/>
      <sheetName val="LBRS_WGS_JAN_-_MAR_20004"/>
      <sheetName val="Fixed_Assets3"/>
      <sheetName val="2014-_detailed3"/>
      <sheetName val="2015_-_detled3"/>
      <sheetName val="JANF_TEST5"/>
      <sheetName val="JAN00(2)_TEST5"/>
      <sheetName val="LBRS_WGS_JAN_-_MAR_20005"/>
      <sheetName val="Fixed_Assets4"/>
      <sheetName val="2014-_detailed4"/>
      <sheetName val="2015_-_detled4"/>
      <sheetName val="JANF_TEST6"/>
      <sheetName val="JAN00(2)_TEST6"/>
      <sheetName val="LBRS_WGS_JAN_-_MAR_20006"/>
      <sheetName val="Fixed_Assets5"/>
      <sheetName val="2014-_detailed5"/>
      <sheetName val="2015_-_detled5"/>
      <sheetName val="JANF_TEST7"/>
      <sheetName val="JAN00(2)_TEST7"/>
      <sheetName val="LBRS_WGS_JAN_-_MAR_20007"/>
      <sheetName val="Fixed_Assets6"/>
      <sheetName val="2014-_detailed6"/>
      <sheetName val="2015_-_detled6"/>
      <sheetName val="JANF_TEST8"/>
      <sheetName val="JAN00(2)_TEST8"/>
      <sheetName val="LBRS_WGS_JAN_-_MAR_20008"/>
      <sheetName val="Fixed_Assets7"/>
      <sheetName val="2014-_detailed7"/>
      <sheetName val="2015_-_detled7"/>
      <sheetName val="JANF_TEST9"/>
      <sheetName val="JAN00(2)_TEST9"/>
      <sheetName val="LBRS_WGS_JAN_-_MAR_20009"/>
      <sheetName val="Fixed_Assets8"/>
      <sheetName val="2014-_detailed8"/>
      <sheetName val="2015_-_detled8"/>
      <sheetName val="JANF_TEST10"/>
      <sheetName val="JAN00(2)_TEST10"/>
      <sheetName val="LBRS_WGS_JAN_-_MAR_200010"/>
      <sheetName val="Fixed_Assets9"/>
      <sheetName val="2014-_detailed9"/>
      <sheetName val="2015_-_detled9"/>
      <sheetName val="JANF_TEST11"/>
      <sheetName val="JAN00(2)_TEST11"/>
      <sheetName val="LBRS_WGS_JAN_-_MAR_200011"/>
      <sheetName val="Fixed_Assets10"/>
      <sheetName val="2014-_detailed10"/>
      <sheetName val="2015_-_detled10"/>
      <sheetName val="JANF_TEST12"/>
      <sheetName val="JAN00(2)_TEST12"/>
      <sheetName val="LBRS_WGS_JAN_-_MAR_200012"/>
      <sheetName val="Fixed_Assets11"/>
      <sheetName val="2014-_detailed11"/>
      <sheetName val="2015_-_detled11"/>
      <sheetName val="JANF_TEST14"/>
      <sheetName val="JAN00(2)_TEST14"/>
      <sheetName val="LBRS_WGS_JAN_-_MAR_200014"/>
      <sheetName val="Fixed_Assets13"/>
      <sheetName val="2014-_detailed13"/>
      <sheetName val="2015_-_detled13"/>
      <sheetName val="JANF_TEST13"/>
      <sheetName val="JAN00(2)_TEST13"/>
      <sheetName val="LBRS_WGS_JAN_-_MAR_200013"/>
      <sheetName val="Fixed_Assets12"/>
      <sheetName val="2014-_detailed12"/>
      <sheetName val="2015_-_detled12"/>
      <sheetName val="JANF_TEST15"/>
      <sheetName val="JAN00(2)_TEST15"/>
      <sheetName val="LBRS_WGS_JAN_-_MAR_200015"/>
      <sheetName val="Fixed_Assets14"/>
      <sheetName val="2014-_detailed14"/>
      <sheetName val="2015_-_detled14"/>
      <sheetName val="JANF_TEST16"/>
      <sheetName val="JAN00(2)_TEST16"/>
      <sheetName val="LBRS_WGS_JAN_-_MAR_200016"/>
      <sheetName val="Fixed_Assets15"/>
      <sheetName val="2014-_detailed15"/>
      <sheetName val="2015_-_detled15"/>
      <sheetName val="JANF_TEST17"/>
      <sheetName val="JAN00(2)_TEST17"/>
      <sheetName val="LBRS_WGS_JAN_-_MAR_200017"/>
      <sheetName val="Fixed_Assets16"/>
      <sheetName val="2014-_detailed16"/>
      <sheetName val="2015_-_detled16"/>
      <sheetName val="JANF_TEST18"/>
      <sheetName val="JAN00(2)_TEST18"/>
      <sheetName val="LBRS_WGS_JAN_-_MAR_200018"/>
      <sheetName val="Fixed_Assets17"/>
      <sheetName val="2014-_detailed17"/>
      <sheetName val="2015_-_detled17"/>
      <sheetName val="Divisional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SAFIANU IBRAHIM</v>
          </cell>
          <cell r="C8">
            <v>14105.6</v>
          </cell>
        </row>
        <row r="10">
          <cell r="B10" t="str">
            <v>BALA SANNI MOHAMED</v>
          </cell>
          <cell r="C10">
            <v>14105.6</v>
          </cell>
        </row>
        <row r="11">
          <cell r="B11" t="str">
            <v xml:space="preserve">                                              </v>
          </cell>
        </row>
        <row r="12">
          <cell r="B12" t="str">
            <v>OBOT SAMUEL</v>
          </cell>
          <cell r="C12">
            <v>14105.6</v>
          </cell>
        </row>
        <row r="14">
          <cell r="B14" t="str">
            <v>SANNI  MOHAMMED</v>
          </cell>
          <cell r="C14">
            <v>14105.6</v>
          </cell>
        </row>
        <row r="16">
          <cell r="B16" t="str">
            <v>UMARU GARUBA</v>
          </cell>
          <cell r="C16">
            <v>14105.6</v>
          </cell>
        </row>
        <row r="18">
          <cell r="B18" t="str">
            <v>NZERIBE NWANKPA</v>
          </cell>
          <cell r="C18">
            <v>14105.6</v>
          </cell>
        </row>
        <row r="20">
          <cell r="B20" t="str">
            <v>USMAN ABDULAHI</v>
          </cell>
          <cell r="C20">
            <v>14105.6</v>
          </cell>
        </row>
        <row r="22">
          <cell r="B22" t="str">
            <v>ZUBAIRU  YUSSUF</v>
          </cell>
          <cell r="C22">
            <v>14105.6</v>
          </cell>
        </row>
        <row r="24">
          <cell r="B24" t="str">
            <v xml:space="preserve"> </v>
          </cell>
          <cell r="C24">
            <v>0</v>
          </cell>
        </row>
        <row r="26">
          <cell r="B26" t="str">
            <v>MOHAMMED YUSSUF</v>
          </cell>
          <cell r="C26">
            <v>14105.6</v>
          </cell>
        </row>
        <row r="28">
          <cell r="B28" t="str">
            <v>IKECHUKWU NNADI</v>
          </cell>
          <cell r="C28">
            <v>12401.3</v>
          </cell>
        </row>
        <row r="30">
          <cell r="B30" t="str">
            <v>KASIMU SALISU</v>
          </cell>
          <cell r="C30">
            <v>11718.7</v>
          </cell>
        </row>
        <row r="32">
          <cell r="B32" t="str">
            <v>ABUBAKAR IBRAHIM</v>
          </cell>
          <cell r="C32">
            <v>14105.6</v>
          </cell>
        </row>
        <row r="34">
          <cell r="B34" t="str">
            <v>ABUBAKAR  DOGO</v>
          </cell>
          <cell r="C34">
            <v>12905.5</v>
          </cell>
        </row>
        <row r="36">
          <cell r="B36" t="str">
            <v>ABU  EHIJIATOR</v>
          </cell>
          <cell r="C36">
            <v>14105.6</v>
          </cell>
        </row>
        <row r="38">
          <cell r="B38" t="str">
            <v>ISA  ADAMU GUMEL</v>
          </cell>
          <cell r="C38">
            <v>14105.6</v>
          </cell>
        </row>
        <row r="40">
          <cell r="B40" t="str">
            <v>NGARI  MOHAMMED</v>
          </cell>
          <cell r="C40">
            <v>14105.6</v>
          </cell>
        </row>
        <row r="42">
          <cell r="B42" t="str">
            <v>ISHAU BIRININ KUDU</v>
          </cell>
          <cell r="C42">
            <v>14105.6</v>
          </cell>
        </row>
        <row r="44">
          <cell r="B44" t="str">
            <v>ISHAU BIRININ KUDU</v>
          </cell>
          <cell r="C44">
            <v>7535.65</v>
          </cell>
        </row>
        <row r="46">
          <cell r="B46" t="str">
            <v>FREEDOM    IGAGHO</v>
          </cell>
          <cell r="C46">
            <v>7535.65</v>
          </cell>
        </row>
        <row r="48">
          <cell r="B48" t="str">
            <v>GARUBA  ISA</v>
          </cell>
          <cell r="C48">
            <v>7535.65</v>
          </cell>
        </row>
        <row r="49">
          <cell r="B49" t="str">
            <v>FREEDOM    IGAGHO</v>
          </cell>
          <cell r="C49">
            <v>14105.6</v>
          </cell>
        </row>
        <row r="50">
          <cell r="B50" t="str">
            <v>UMARU  ADAMU</v>
          </cell>
          <cell r="C50">
            <v>7535.65</v>
          </cell>
        </row>
        <row r="51">
          <cell r="B51" t="str">
            <v>GARUBA  ISA</v>
          </cell>
          <cell r="C51">
            <v>12543.5</v>
          </cell>
        </row>
        <row r="52">
          <cell r="B52" t="str">
            <v>USMAN  GARUBA</v>
          </cell>
          <cell r="C52">
            <v>7535.65</v>
          </cell>
        </row>
        <row r="53">
          <cell r="B53" t="str">
            <v>UMARU  ADAMU</v>
          </cell>
          <cell r="C53">
            <v>14105.6</v>
          </cell>
        </row>
        <row r="54">
          <cell r="B54" t="str">
            <v>ALI  YUSSUF</v>
          </cell>
          <cell r="C54">
            <v>7535.65</v>
          </cell>
        </row>
        <row r="55">
          <cell r="B55" t="str">
            <v>USMAN  GARUBA</v>
          </cell>
          <cell r="C55">
            <v>5931.6</v>
          </cell>
        </row>
        <row r="56">
          <cell r="B56" t="str">
            <v>USMAN  MATI</v>
          </cell>
          <cell r="C56">
            <v>7535.65</v>
          </cell>
        </row>
        <row r="57">
          <cell r="B57" t="str">
            <v>ALI  YUSSUF</v>
          </cell>
          <cell r="C57">
            <v>14105.6</v>
          </cell>
        </row>
        <row r="58">
          <cell r="B58" t="str">
            <v>AARON  H BURGA</v>
          </cell>
          <cell r="C58">
            <v>7535.65</v>
          </cell>
        </row>
        <row r="59">
          <cell r="B59" t="str">
            <v>USMAN  MATI</v>
          </cell>
          <cell r="C59">
            <v>14105.6</v>
          </cell>
        </row>
        <row r="60">
          <cell r="B60" t="str">
            <v>ABUBAKAR  CHICKA</v>
          </cell>
          <cell r="C60">
            <v>7535.65</v>
          </cell>
        </row>
        <row r="61">
          <cell r="B61" t="str">
            <v>AARON  H BURGA</v>
          </cell>
          <cell r="C61">
            <v>13564.6</v>
          </cell>
        </row>
        <row r="62">
          <cell r="B62" t="str">
            <v>ABDULAHI  MOHAMED</v>
          </cell>
          <cell r="C62">
            <v>7535.65</v>
          </cell>
        </row>
        <row r="63">
          <cell r="B63" t="str">
            <v>ABUBAKAR  CHICKA</v>
          </cell>
          <cell r="C63">
            <v>14105.6</v>
          </cell>
        </row>
        <row r="64">
          <cell r="B64" t="str">
            <v>JIDDA  MUSA</v>
          </cell>
          <cell r="C64">
            <v>7535.65</v>
          </cell>
        </row>
        <row r="65">
          <cell r="B65" t="str">
            <v>ABDULAHI  MOHAMED</v>
          </cell>
          <cell r="C65">
            <v>14105.6</v>
          </cell>
        </row>
        <row r="66">
          <cell r="B66" t="str">
            <v>MUSTAPHA MOHAMED</v>
          </cell>
          <cell r="C66">
            <v>7535.65</v>
          </cell>
        </row>
        <row r="67">
          <cell r="B67" t="str">
            <v>JIDDA  MUSA</v>
          </cell>
          <cell r="C67">
            <v>14105.6</v>
          </cell>
        </row>
        <row r="68">
          <cell r="B68" t="str">
            <v>SANNI M ABDULLAHI</v>
          </cell>
          <cell r="C68">
            <v>7535.65</v>
          </cell>
        </row>
        <row r="69">
          <cell r="B69" t="str">
            <v>MUSTAPHA MOHAMED</v>
          </cell>
          <cell r="C69">
            <v>14105.6</v>
          </cell>
        </row>
        <row r="70">
          <cell r="B70" t="str">
            <v>SANNI  SHAIBU</v>
          </cell>
          <cell r="C70">
            <v>7535.65</v>
          </cell>
        </row>
        <row r="71">
          <cell r="B71" t="str">
            <v>SANNI M ABDULLAHI</v>
          </cell>
          <cell r="C71">
            <v>14105.6</v>
          </cell>
        </row>
        <row r="72">
          <cell r="B72" t="str">
            <v>AUDU  MOHAMMED</v>
          </cell>
          <cell r="C72">
            <v>7535.65</v>
          </cell>
        </row>
        <row r="73">
          <cell r="B73" t="str">
            <v>SANNI  SHAIBU</v>
          </cell>
          <cell r="C73">
            <v>14105.6</v>
          </cell>
        </row>
        <row r="74">
          <cell r="B74" t="str">
            <v>UMARU IBRAHIM</v>
          </cell>
          <cell r="C74">
            <v>1345.9</v>
          </cell>
        </row>
        <row r="75">
          <cell r="B75" t="str">
            <v>AUDU  MOHAMMED</v>
          </cell>
          <cell r="C75">
            <v>12401.3</v>
          </cell>
        </row>
        <row r="76">
          <cell r="B76" t="str">
            <v>SALISU MOHAMMED</v>
          </cell>
          <cell r="C76">
            <v>632.79999999999995</v>
          </cell>
        </row>
        <row r="77">
          <cell r="B77" t="str">
            <v>UMARU IBRAHIM</v>
          </cell>
          <cell r="C77">
            <v>12762.3</v>
          </cell>
        </row>
        <row r="78">
          <cell r="B78" t="str">
            <v>SUNDAY  CHARLES</v>
          </cell>
          <cell r="C78">
            <v>7535.65</v>
          </cell>
        </row>
        <row r="79">
          <cell r="B79" t="str">
            <v>SALISU MOHAMMED</v>
          </cell>
          <cell r="C79">
            <v>14105.6</v>
          </cell>
        </row>
        <row r="80">
          <cell r="B80" t="str">
            <v>EJIMACHUKWU CHRIS</v>
          </cell>
          <cell r="C80">
            <v>7535.65</v>
          </cell>
        </row>
        <row r="81">
          <cell r="B81" t="str">
            <v>SUNDAY  CHARLES</v>
          </cell>
          <cell r="C81">
            <v>0</v>
          </cell>
        </row>
        <row r="83">
          <cell r="B83" t="str">
            <v>EJIMACHUKWU CHRIS</v>
          </cell>
          <cell r="C83">
            <v>14105.6</v>
          </cell>
        </row>
        <row r="84">
          <cell r="B84" t="str">
            <v>IBRAHIN  LALA</v>
          </cell>
          <cell r="C84">
            <v>7535.65</v>
          </cell>
        </row>
        <row r="85">
          <cell r="B85" t="str">
            <v>IBRAHIN  LALA</v>
          </cell>
          <cell r="C85">
            <v>0</v>
          </cell>
        </row>
        <row r="86">
          <cell r="B86" t="str">
            <v>HARUNA MUSA</v>
          </cell>
          <cell r="C86">
            <v>7535.65</v>
          </cell>
        </row>
        <row r="87">
          <cell r="B87" t="str">
            <v>HARUNA MUSA</v>
          </cell>
          <cell r="C87">
            <v>14105.6</v>
          </cell>
        </row>
        <row r="88">
          <cell r="B88" t="str">
            <v>ABUBAKAR  IDRISSU</v>
          </cell>
          <cell r="C88">
            <v>7535.65</v>
          </cell>
        </row>
        <row r="90">
          <cell r="B90" t="str">
            <v>IBRAHIM YARO</v>
          </cell>
          <cell r="C90">
            <v>7535.65</v>
          </cell>
        </row>
        <row r="92">
          <cell r="B92" t="str">
            <v>ABDULAHI IBRAHIM</v>
          </cell>
          <cell r="C92">
            <v>7535.65</v>
          </cell>
        </row>
        <row r="94">
          <cell r="B94" t="str">
            <v>ABUBAKAR  IDRISSU</v>
          </cell>
          <cell r="C94">
            <v>14105.6</v>
          </cell>
        </row>
        <row r="96">
          <cell r="B96" t="str">
            <v>IBRAHIM YARO</v>
          </cell>
          <cell r="C96">
            <v>10597.5</v>
          </cell>
        </row>
        <row r="98">
          <cell r="B98" t="str">
            <v>ABDULAHI IBRAHIM</v>
          </cell>
          <cell r="C98">
            <v>14105.6</v>
          </cell>
        </row>
        <row r="100">
          <cell r="B100" t="str">
            <v>MOHAMMED ABASS</v>
          </cell>
          <cell r="C100">
            <v>14105.6</v>
          </cell>
        </row>
        <row r="102">
          <cell r="B102" t="str">
            <v>UMARU IDI</v>
          </cell>
          <cell r="C102">
            <v>14105.6</v>
          </cell>
        </row>
        <row r="104">
          <cell r="B104" t="str">
            <v>SULE MUSA</v>
          </cell>
          <cell r="C104">
            <v>14105.6</v>
          </cell>
        </row>
        <row r="106">
          <cell r="B106" t="str">
            <v>GARUBA HABU</v>
          </cell>
          <cell r="C106">
            <v>14105.6</v>
          </cell>
        </row>
      </sheetData>
      <sheetData sheetId="4" refreshError="1">
        <row r="8">
          <cell r="B8" t="str">
            <v>SAFIANU IBRAHIM</v>
          </cell>
          <cell r="C8">
            <v>9437.77</v>
          </cell>
        </row>
        <row r="10">
          <cell r="B10" t="str">
            <v>BALA SANNI MOHAMED</v>
          </cell>
          <cell r="C10">
            <v>10301.17</v>
          </cell>
        </row>
        <row r="11">
          <cell r="B11" t="str">
            <v xml:space="preserve">                                              </v>
          </cell>
        </row>
        <row r="12">
          <cell r="B12" t="str">
            <v>OBOT SAMUEL</v>
          </cell>
          <cell r="C12">
            <v>10301.17</v>
          </cell>
        </row>
        <row r="14">
          <cell r="B14" t="str">
            <v>SANNI  MOHAMMED</v>
          </cell>
          <cell r="C14">
            <v>10301.17</v>
          </cell>
        </row>
        <row r="16">
          <cell r="B16" t="str">
            <v>UMARU GARUBA</v>
          </cell>
          <cell r="C16">
            <v>2122.1999999999998</v>
          </cell>
        </row>
        <row r="18">
          <cell r="B18" t="str">
            <v>NZERIBE NWANKPA</v>
          </cell>
          <cell r="C18">
            <v>10301.17</v>
          </cell>
        </row>
        <row r="20">
          <cell r="B20" t="str">
            <v>USMAN ABDULAHI</v>
          </cell>
          <cell r="C20">
            <v>10301.17</v>
          </cell>
        </row>
        <row r="22">
          <cell r="B22" t="str">
            <v>ZUBAIRU  YUSSUF</v>
          </cell>
          <cell r="C22">
            <v>9437.77</v>
          </cell>
        </row>
        <row r="24">
          <cell r="B24" t="str">
            <v>JERRY  BEBS</v>
          </cell>
          <cell r="C24">
            <v>9786.11</v>
          </cell>
        </row>
        <row r="26">
          <cell r="B26" t="str">
            <v>MOHAMMED YUSSUF</v>
          </cell>
          <cell r="C26">
            <v>10301.17</v>
          </cell>
        </row>
        <row r="28">
          <cell r="B28" t="str">
            <v>IKECHUKWU NNADI</v>
          </cell>
          <cell r="C28">
            <v>10301.17</v>
          </cell>
        </row>
        <row r="30">
          <cell r="B30" t="str">
            <v>KASIMU SALISU</v>
          </cell>
          <cell r="C30">
            <v>10301.17</v>
          </cell>
        </row>
        <row r="32">
          <cell r="B32" t="str">
            <v>ABUBAKAR IBRAHIM</v>
          </cell>
          <cell r="C32">
            <v>10301.17</v>
          </cell>
        </row>
        <row r="34">
          <cell r="B34" t="str">
            <v>ABUBAKAR  DOGO</v>
          </cell>
          <cell r="C34">
            <v>10301.17</v>
          </cell>
        </row>
        <row r="36">
          <cell r="B36" t="str">
            <v>ABU  EHIJIATOR</v>
          </cell>
          <cell r="C36">
            <v>10301.17</v>
          </cell>
        </row>
        <row r="38">
          <cell r="B38" t="str">
            <v>ISA  ADAMU GUMEL</v>
          </cell>
          <cell r="C38">
            <v>10301.17</v>
          </cell>
        </row>
        <row r="40">
          <cell r="B40" t="str">
            <v>NGARI  MOHAMMED</v>
          </cell>
          <cell r="C40">
            <v>10301.17</v>
          </cell>
        </row>
        <row r="44">
          <cell r="B44" t="str">
            <v>ISHAU BIRININ KUDU</v>
          </cell>
          <cell r="C44">
            <v>5818.37</v>
          </cell>
        </row>
        <row r="46">
          <cell r="B46" t="str">
            <v>FREEDOM    IGAGHO</v>
          </cell>
          <cell r="C46">
            <v>10301.17</v>
          </cell>
        </row>
        <row r="48">
          <cell r="B48" t="str">
            <v>GARUBA  ISA</v>
          </cell>
          <cell r="C48">
            <v>10301.17</v>
          </cell>
        </row>
        <row r="50">
          <cell r="B50" t="str">
            <v>UMARU  ADAMU</v>
          </cell>
          <cell r="C50">
            <v>10301.17</v>
          </cell>
        </row>
        <row r="52">
          <cell r="B52" t="str">
            <v>USMAN  GARUBA</v>
          </cell>
          <cell r="C52">
            <v>10301.17</v>
          </cell>
        </row>
        <row r="54">
          <cell r="B54" t="str">
            <v>ALI  YUSSUF</v>
          </cell>
          <cell r="C54">
            <v>10301.17</v>
          </cell>
        </row>
        <row r="56">
          <cell r="B56" t="str">
            <v>USMAN  MATI</v>
          </cell>
          <cell r="C56">
            <v>10301.17</v>
          </cell>
        </row>
        <row r="58">
          <cell r="B58" t="str">
            <v>AARON  H BURGA</v>
          </cell>
          <cell r="C58">
            <v>9262.57</v>
          </cell>
        </row>
        <row r="60">
          <cell r="B60" t="str">
            <v>ABUBAKAR  CHICKA</v>
          </cell>
          <cell r="C60">
            <v>10301.17</v>
          </cell>
        </row>
        <row r="62">
          <cell r="B62" t="str">
            <v>ABDULAHI  MOHAMED</v>
          </cell>
          <cell r="C62">
            <v>10301.17</v>
          </cell>
        </row>
        <row r="64">
          <cell r="B64" t="str">
            <v>JIDDA  MUSA</v>
          </cell>
          <cell r="C64">
            <v>10301.17</v>
          </cell>
        </row>
        <row r="66">
          <cell r="B66" t="str">
            <v>MUSTAPHA MOHAMED</v>
          </cell>
          <cell r="C66">
            <v>10301.17</v>
          </cell>
        </row>
        <row r="68">
          <cell r="B68" t="str">
            <v>SANNI M ABDULLAHI</v>
          </cell>
          <cell r="C68">
            <v>10301.17</v>
          </cell>
        </row>
        <row r="70">
          <cell r="B70" t="str">
            <v>SANNI  SHAIBU</v>
          </cell>
          <cell r="C70">
            <v>6605</v>
          </cell>
        </row>
        <row r="72">
          <cell r="B72" t="str">
            <v>AUDU  MOHAMMED</v>
          </cell>
          <cell r="C72">
            <v>10301.17</v>
          </cell>
        </row>
        <row r="74">
          <cell r="B74" t="str">
            <v>UMARU IBRAHIM</v>
          </cell>
          <cell r="C74">
            <v>10301.17</v>
          </cell>
        </row>
        <row r="76">
          <cell r="B76" t="str">
            <v>SALISU MOHAMMED</v>
          </cell>
          <cell r="C76">
            <v>10301.17</v>
          </cell>
        </row>
        <row r="78">
          <cell r="B78" t="str">
            <v>SUNDAY  CHARLES</v>
          </cell>
          <cell r="C78">
            <v>8756.69</v>
          </cell>
        </row>
        <row r="80">
          <cell r="B80" t="str">
            <v>EJIMACHUKWU CHRIS</v>
          </cell>
          <cell r="C80">
            <v>10301.17</v>
          </cell>
        </row>
        <row r="84">
          <cell r="B84" t="str">
            <v>IBRAHIN  LALA</v>
          </cell>
          <cell r="C84">
            <v>9217.57</v>
          </cell>
        </row>
        <row r="86">
          <cell r="B86" t="str">
            <v>HARUNA MUSA</v>
          </cell>
          <cell r="C86">
            <v>10301.17</v>
          </cell>
        </row>
        <row r="88">
          <cell r="B88" t="str">
            <v>ABUBAKAR  IDRISSU</v>
          </cell>
          <cell r="C88">
            <v>10301.17</v>
          </cell>
        </row>
        <row r="90">
          <cell r="B90" t="str">
            <v>IBRAHIM YARO</v>
          </cell>
          <cell r="C90">
            <v>10301.17</v>
          </cell>
        </row>
        <row r="92">
          <cell r="B92" t="str">
            <v>ABDULAHI IBRAHIM</v>
          </cell>
          <cell r="C92">
            <v>7683.88</v>
          </cell>
        </row>
        <row r="94">
          <cell r="B94" t="str">
            <v>MOHAMMED ABASS</v>
          </cell>
          <cell r="C94">
            <v>10301.17</v>
          </cell>
        </row>
        <row r="96">
          <cell r="B96" t="str">
            <v>UMARU IDI</v>
          </cell>
          <cell r="C96">
            <v>10301.17</v>
          </cell>
        </row>
        <row r="98">
          <cell r="B98" t="str">
            <v>SULE MUSA</v>
          </cell>
          <cell r="C98">
            <v>10301.17</v>
          </cell>
        </row>
        <row r="100">
          <cell r="B100" t="str">
            <v>GARUBA HABU</v>
          </cell>
          <cell r="C100">
            <v>10301.17</v>
          </cell>
        </row>
      </sheetData>
      <sheetData sheetId="5" refreshError="1">
        <row r="8">
          <cell r="B8" t="str">
            <v>SAFIANU IBRAHIM</v>
          </cell>
          <cell r="C8">
            <v>7894.6</v>
          </cell>
        </row>
        <row r="10">
          <cell r="B10" t="str">
            <v>BALA SANNI MOHAMED</v>
          </cell>
          <cell r="C10">
            <v>7894.6</v>
          </cell>
        </row>
        <row r="11">
          <cell r="B11" t="str">
            <v xml:space="preserve">                                              </v>
          </cell>
        </row>
        <row r="12">
          <cell r="B12" t="str">
            <v>OBOT SAMUEL</v>
          </cell>
          <cell r="C12">
            <v>7894.6</v>
          </cell>
        </row>
        <row r="14">
          <cell r="B14" t="str">
            <v>SANNI  MOHAMMED</v>
          </cell>
          <cell r="C14">
            <v>7894.6</v>
          </cell>
        </row>
        <row r="16">
          <cell r="B16" t="str">
            <v>UMARU GARUBA</v>
          </cell>
          <cell r="C16">
            <v>7894.6</v>
          </cell>
        </row>
        <row r="18">
          <cell r="B18" t="str">
            <v>NZERIBE NWANKPA</v>
          </cell>
          <cell r="C18">
            <v>7894.6</v>
          </cell>
        </row>
        <row r="20">
          <cell r="B20" t="str">
            <v>USMAN ABDULAHI</v>
          </cell>
          <cell r="C20">
            <v>7894.6</v>
          </cell>
        </row>
        <row r="22">
          <cell r="B22" t="str">
            <v>ZUBAIRU  YUSSUF</v>
          </cell>
          <cell r="C22">
            <v>7894.6</v>
          </cell>
        </row>
        <row r="24">
          <cell r="B24" t="str">
            <v>JERRY  BEBS</v>
          </cell>
          <cell r="C24">
            <v>7499.87</v>
          </cell>
        </row>
        <row r="26">
          <cell r="B26" t="str">
            <v>MOHAMMED YUSSUF</v>
          </cell>
          <cell r="C26">
            <v>7894.6</v>
          </cell>
        </row>
        <row r="28">
          <cell r="B28" t="str">
            <v>IKECHUKWU NNADI</v>
          </cell>
          <cell r="C28">
            <v>7894.6</v>
          </cell>
        </row>
        <row r="30">
          <cell r="B30" t="str">
            <v>KASIMU SALISU</v>
          </cell>
          <cell r="C30">
            <v>7894.6</v>
          </cell>
        </row>
        <row r="32">
          <cell r="B32" t="str">
            <v>ABUBAKAR IBRAHIM</v>
          </cell>
          <cell r="C32">
            <v>7894.6</v>
          </cell>
        </row>
        <row r="34">
          <cell r="B34" t="str">
            <v>ABUBAKAR  DOGO</v>
          </cell>
          <cell r="C34">
            <v>7894.6</v>
          </cell>
        </row>
        <row r="36">
          <cell r="B36" t="str">
            <v>ABU  EHIJIATOR</v>
          </cell>
          <cell r="C36">
            <v>7265.1</v>
          </cell>
        </row>
        <row r="38">
          <cell r="B38" t="str">
            <v>ISA  ADAMU GUMEL</v>
          </cell>
          <cell r="C38">
            <v>7894.6</v>
          </cell>
        </row>
        <row r="40">
          <cell r="B40" t="str">
            <v>NGARI  MOHAMMED</v>
          </cell>
          <cell r="C40">
            <v>7894.6</v>
          </cell>
        </row>
        <row r="44">
          <cell r="B44" t="str">
            <v>ISHAU BIRININ KUDU</v>
          </cell>
          <cell r="C44">
            <v>7894.6</v>
          </cell>
        </row>
        <row r="46">
          <cell r="B46" t="str">
            <v>FREEDOM    IGAGHO</v>
          </cell>
          <cell r="C46">
            <v>7894.6</v>
          </cell>
        </row>
        <row r="48">
          <cell r="B48" t="str">
            <v>GARUBA  ISA</v>
          </cell>
          <cell r="C48">
            <v>7894.6</v>
          </cell>
        </row>
        <row r="50">
          <cell r="B50" t="str">
            <v>UMARU  ADAMU</v>
          </cell>
          <cell r="C50">
            <v>7894.6</v>
          </cell>
        </row>
        <row r="52">
          <cell r="B52" t="str">
            <v>USMAN  GARUBA</v>
          </cell>
          <cell r="C52">
            <v>7894.6</v>
          </cell>
        </row>
        <row r="54">
          <cell r="B54" t="str">
            <v>ALI  YUSSUF</v>
          </cell>
          <cell r="C54">
            <v>7894.6</v>
          </cell>
        </row>
        <row r="56">
          <cell r="B56" t="str">
            <v>USMAN  MATI</v>
          </cell>
          <cell r="C56">
            <v>7894.6</v>
          </cell>
        </row>
        <row r="58">
          <cell r="B58" t="str">
            <v>AARON  H BURGA</v>
          </cell>
          <cell r="C58">
            <v>7894.6</v>
          </cell>
        </row>
        <row r="60">
          <cell r="B60" t="str">
            <v>ABUBAKAR  CHICKA</v>
          </cell>
          <cell r="C60">
            <v>7894.6</v>
          </cell>
        </row>
        <row r="62">
          <cell r="B62" t="str">
            <v>ABDULAHI  MOHAMED</v>
          </cell>
          <cell r="C62">
            <v>7894.6</v>
          </cell>
        </row>
        <row r="64">
          <cell r="B64" t="str">
            <v>JIDDA  MUSA</v>
          </cell>
          <cell r="C64">
            <v>7894.6</v>
          </cell>
        </row>
        <row r="66">
          <cell r="B66" t="str">
            <v>MUSTAPHA MOHAMED</v>
          </cell>
          <cell r="C66">
            <v>7894.6</v>
          </cell>
        </row>
        <row r="68">
          <cell r="B68" t="str">
            <v>SANNI M ABDULLAHI</v>
          </cell>
          <cell r="C68">
            <v>7894.6</v>
          </cell>
        </row>
        <row r="70">
          <cell r="B70" t="str">
            <v>SANNI  SHAIBU</v>
          </cell>
          <cell r="C70">
            <v>7894.6</v>
          </cell>
        </row>
        <row r="72">
          <cell r="B72" t="str">
            <v>AUDU  MOHAMMED</v>
          </cell>
          <cell r="C72">
            <v>7894.6</v>
          </cell>
        </row>
        <row r="74">
          <cell r="B74" t="str">
            <v>UMARU IBRAHIM</v>
          </cell>
          <cell r="C74">
            <v>2277.1999999999998</v>
          </cell>
        </row>
        <row r="76">
          <cell r="B76" t="str">
            <v>SALISU MOHAMMED</v>
          </cell>
          <cell r="C76">
            <v>7894.6</v>
          </cell>
        </row>
        <row r="78">
          <cell r="B78" t="str">
            <v>SUNDAY  CHARLES</v>
          </cell>
          <cell r="C78">
            <v>7894.6</v>
          </cell>
        </row>
        <row r="80">
          <cell r="B80" t="str">
            <v>EJIMACHUKWU CHRIS</v>
          </cell>
          <cell r="C80">
            <v>7894.6</v>
          </cell>
        </row>
        <row r="84">
          <cell r="B84" t="str">
            <v>IBRAHIN  LALA</v>
          </cell>
          <cell r="C84">
            <v>6918.4</v>
          </cell>
        </row>
        <row r="86">
          <cell r="B86" t="str">
            <v>HARUNA MUSA</v>
          </cell>
          <cell r="C86">
            <v>7894.6</v>
          </cell>
        </row>
        <row r="88">
          <cell r="B88" t="str">
            <v>ABUBAKAR  IDRISSU</v>
          </cell>
          <cell r="C88">
            <v>7894.6</v>
          </cell>
        </row>
        <row r="90">
          <cell r="B90" t="str">
            <v>IBRAHIM YARO</v>
          </cell>
          <cell r="C90">
            <v>7894.6</v>
          </cell>
        </row>
        <row r="92">
          <cell r="B92" t="str">
            <v>ABDULAHI IBRAHIM</v>
          </cell>
          <cell r="C92">
            <v>7894.6</v>
          </cell>
        </row>
        <row r="94">
          <cell r="B94" t="str">
            <v>MOHAMMED ABASS</v>
          </cell>
          <cell r="C94">
            <v>7894.6</v>
          </cell>
        </row>
        <row r="96">
          <cell r="B96" t="str">
            <v>UMARU IDI</v>
          </cell>
          <cell r="C96">
            <v>7894.6</v>
          </cell>
        </row>
        <row r="98">
          <cell r="B98" t="str">
            <v>SULE MUSA</v>
          </cell>
          <cell r="C98">
            <v>7894.6</v>
          </cell>
        </row>
        <row r="100">
          <cell r="B100" t="str">
            <v>GARUBA HABU</v>
          </cell>
          <cell r="C100">
            <v>7894.6</v>
          </cell>
        </row>
      </sheetData>
      <sheetData sheetId="6" refreshError="1">
        <row r="8">
          <cell r="B8" t="str">
            <v>SAFIANU IBRAHIM</v>
          </cell>
          <cell r="C8">
            <v>7535.65</v>
          </cell>
        </row>
        <row r="10">
          <cell r="B10" t="str">
            <v>BALA SANNI MOHAMED</v>
          </cell>
          <cell r="C10">
            <v>7535.65</v>
          </cell>
        </row>
        <row r="11">
          <cell r="B11" t="str">
            <v xml:space="preserve">                                              </v>
          </cell>
        </row>
        <row r="12">
          <cell r="B12" t="str">
            <v>OBOT SAMUEL</v>
          </cell>
          <cell r="C12">
            <v>7535.65</v>
          </cell>
        </row>
        <row r="14">
          <cell r="B14" t="str">
            <v>SANNI  MOHAMMED</v>
          </cell>
          <cell r="C14">
            <v>7535.65</v>
          </cell>
        </row>
        <row r="16">
          <cell r="B16" t="str">
            <v>UMARU GARUBA</v>
          </cell>
          <cell r="C16">
            <v>7535.65</v>
          </cell>
        </row>
        <row r="18">
          <cell r="B18" t="str">
            <v>NZERIBE NWANKPA</v>
          </cell>
          <cell r="C18">
            <v>7535.65</v>
          </cell>
        </row>
        <row r="20">
          <cell r="B20" t="str">
            <v>USMAN ABDULAHI</v>
          </cell>
          <cell r="C20">
            <v>7535.65</v>
          </cell>
        </row>
        <row r="22">
          <cell r="B22" t="str">
            <v>ZUBAIRU  YUSSUF</v>
          </cell>
          <cell r="C22">
            <v>1340.7</v>
          </cell>
        </row>
        <row r="24">
          <cell r="B24" t="str">
            <v>JERRY  BEBS</v>
          </cell>
          <cell r="C24">
            <v>7158.87</v>
          </cell>
        </row>
        <row r="26">
          <cell r="B26" t="str">
            <v>MOHAMMED YUSSUF</v>
          </cell>
          <cell r="C26">
            <v>7535.65</v>
          </cell>
        </row>
        <row r="28">
          <cell r="B28" t="str">
            <v>IKECHUKWU NNADI</v>
          </cell>
          <cell r="C28">
            <v>7535.65</v>
          </cell>
        </row>
        <row r="30">
          <cell r="B30" t="str">
            <v>KASIMU SALISU</v>
          </cell>
          <cell r="C30">
            <v>7535.65</v>
          </cell>
        </row>
        <row r="32">
          <cell r="B32" t="str">
            <v>ABUBAKAR IBRAHIM</v>
          </cell>
          <cell r="C32">
            <v>7535.65</v>
          </cell>
        </row>
        <row r="34">
          <cell r="B34" t="str">
            <v>ABUBAKAR  DOGO</v>
          </cell>
          <cell r="C34">
            <v>7535.65</v>
          </cell>
        </row>
        <row r="36">
          <cell r="B36" t="str">
            <v>ABU  EHIJIATOR</v>
          </cell>
          <cell r="C36">
            <v>7535.65</v>
          </cell>
        </row>
        <row r="38">
          <cell r="B38" t="str">
            <v>ISA  ADAMU GUMEL</v>
          </cell>
          <cell r="C38">
            <v>7535.65</v>
          </cell>
        </row>
        <row r="40">
          <cell r="B40" t="str">
            <v>NGARI  MOHAMMED</v>
          </cell>
          <cell r="C40">
            <v>7535.65</v>
          </cell>
        </row>
        <row r="42">
          <cell r="B42" t="str">
            <v>ISHAU BIRININ KUDU</v>
          </cell>
          <cell r="C42">
            <v>14105.6</v>
          </cell>
        </row>
        <row r="44">
          <cell r="B44" t="str">
            <v>ISHAU BIRININ KUDU</v>
          </cell>
          <cell r="C44">
            <v>7535.65</v>
          </cell>
        </row>
        <row r="46">
          <cell r="B46" t="str">
            <v>FREEDOM    IGAGHO</v>
          </cell>
          <cell r="C46">
            <v>7535.65</v>
          </cell>
        </row>
        <row r="48">
          <cell r="B48" t="str">
            <v>GARUBA  ISA</v>
          </cell>
          <cell r="C48">
            <v>7535.65</v>
          </cell>
        </row>
        <row r="49">
          <cell r="B49" t="str">
            <v>FREEDOM    IGAGHO</v>
          </cell>
          <cell r="C49">
            <v>14105.6</v>
          </cell>
        </row>
        <row r="50">
          <cell r="B50" t="str">
            <v>UMARU  ADAMU</v>
          </cell>
          <cell r="C50">
            <v>7535.65</v>
          </cell>
        </row>
        <row r="51">
          <cell r="B51" t="str">
            <v>GARUBA  ISA</v>
          </cell>
          <cell r="C51">
            <v>12543.5</v>
          </cell>
        </row>
        <row r="52">
          <cell r="B52" t="str">
            <v>USMAN  GARUBA</v>
          </cell>
          <cell r="C52">
            <v>7535.65</v>
          </cell>
        </row>
        <row r="53">
          <cell r="B53" t="str">
            <v>UMARU  ADAMU</v>
          </cell>
          <cell r="C53">
            <v>14105.6</v>
          </cell>
        </row>
        <row r="54">
          <cell r="B54" t="str">
            <v>ALI  YUSSUF</v>
          </cell>
          <cell r="C54">
            <v>7535.65</v>
          </cell>
        </row>
        <row r="55">
          <cell r="B55" t="str">
            <v>USMAN  GARUBA</v>
          </cell>
          <cell r="C55">
            <v>5931.6</v>
          </cell>
        </row>
        <row r="56">
          <cell r="B56" t="str">
            <v>USMAN  MATI</v>
          </cell>
          <cell r="C56">
            <v>7535.65</v>
          </cell>
        </row>
        <row r="57">
          <cell r="B57" t="str">
            <v>ALI  YUSSUF</v>
          </cell>
          <cell r="C57">
            <v>14105.6</v>
          </cell>
        </row>
        <row r="58">
          <cell r="B58" t="str">
            <v>AARON  H BURGA</v>
          </cell>
          <cell r="C58">
            <v>7535.65</v>
          </cell>
        </row>
        <row r="59">
          <cell r="B59" t="str">
            <v>USMAN  MATI</v>
          </cell>
          <cell r="C59">
            <v>14105.6</v>
          </cell>
        </row>
        <row r="60">
          <cell r="B60" t="str">
            <v>ABUBAKAR  CHICKA</v>
          </cell>
          <cell r="C60">
            <v>7535.65</v>
          </cell>
        </row>
        <row r="61">
          <cell r="B61" t="str">
            <v>AARON  H BURGA</v>
          </cell>
          <cell r="C61">
            <v>13564.6</v>
          </cell>
        </row>
        <row r="62">
          <cell r="B62" t="str">
            <v>ABDULAHI  MOHAMED</v>
          </cell>
          <cell r="C62">
            <v>7535.65</v>
          </cell>
        </row>
        <row r="63">
          <cell r="B63" t="str">
            <v>ABUBAKAR  CHICKA</v>
          </cell>
          <cell r="C63">
            <v>14105.6</v>
          </cell>
        </row>
        <row r="64">
          <cell r="B64" t="str">
            <v>JIDDA  MUSA</v>
          </cell>
          <cell r="C64">
            <v>7535.65</v>
          </cell>
        </row>
        <row r="65">
          <cell r="B65" t="str">
            <v>ABDULAHI  MOHAMED</v>
          </cell>
          <cell r="C65">
            <v>14105.6</v>
          </cell>
        </row>
        <row r="66">
          <cell r="B66" t="str">
            <v>MUSTAPHA MOHAMED</v>
          </cell>
          <cell r="C66">
            <v>7535.65</v>
          </cell>
        </row>
        <row r="67">
          <cell r="B67" t="str">
            <v>JIDDA  MUSA</v>
          </cell>
          <cell r="C67">
            <v>14105.6</v>
          </cell>
        </row>
        <row r="68">
          <cell r="B68" t="str">
            <v>SANNI M ABDULLAHI</v>
          </cell>
          <cell r="C68">
            <v>7535.65</v>
          </cell>
        </row>
        <row r="69">
          <cell r="B69" t="str">
            <v>MUSTAPHA MOHAMED</v>
          </cell>
          <cell r="C69">
            <v>14105.6</v>
          </cell>
        </row>
        <row r="70">
          <cell r="B70" t="str">
            <v>SANNI  SHAIBU</v>
          </cell>
          <cell r="C70">
            <v>7535.65</v>
          </cell>
        </row>
        <row r="71">
          <cell r="B71" t="str">
            <v>SANNI M ABDULLAHI</v>
          </cell>
          <cell r="C71">
            <v>14105.6</v>
          </cell>
        </row>
        <row r="72">
          <cell r="B72" t="str">
            <v>AUDU  MOHAMMED</v>
          </cell>
          <cell r="C72">
            <v>7535.65</v>
          </cell>
        </row>
        <row r="73">
          <cell r="B73" t="str">
            <v>SANNI  SHAIBU</v>
          </cell>
          <cell r="C73">
            <v>14105.6</v>
          </cell>
        </row>
        <row r="74">
          <cell r="B74" t="str">
            <v>UMARU IBRAHIM</v>
          </cell>
          <cell r="C74">
            <v>1345.9</v>
          </cell>
        </row>
        <row r="75">
          <cell r="B75" t="str">
            <v>AUDU  MOHAMMED</v>
          </cell>
          <cell r="C75">
            <v>12401.3</v>
          </cell>
        </row>
        <row r="76">
          <cell r="B76" t="str">
            <v>SALISU MOHAMMED</v>
          </cell>
          <cell r="C76">
            <v>632.79999999999995</v>
          </cell>
        </row>
        <row r="77">
          <cell r="B77" t="str">
            <v>UMARU IBRAHIM</v>
          </cell>
          <cell r="C77">
            <v>12762.3</v>
          </cell>
        </row>
        <row r="78">
          <cell r="B78" t="str">
            <v>SUNDAY  CHARLES</v>
          </cell>
          <cell r="C78">
            <v>7535.65</v>
          </cell>
        </row>
        <row r="79">
          <cell r="B79" t="str">
            <v>SALISU MOHAMMED</v>
          </cell>
          <cell r="C79">
            <v>14105.6</v>
          </cell>
        </row>
        <row r="80">
          <cell r="B80" t="str">
            <v>EJIMACHUKWU CHRIS</v>
          </cell>
          <cell r="C80">
            <v>7535.65</v>
          </cell>
        </row>
        <row r="81">
          <cell r="B81" t="str">
            <v>SUNDAY  CHARLES</v>
          </cell>
          <cell r="C81">
            <v>0</v>
          </cell>
        </row>
        <row r="83">
          <cell r="B83" t="str">
            <v>EJIMACHUKWU CHRIS</v>
          </cell>
          <cell r="C83">
            <v>14105.6</v>
          </cell>
        </row>
        <row r="84">
          <cell r="B84" t="str">
            <v>IBRAHIN  LALA</v>
          </cell>
          <cell r="C84">
            <v>7535.65</v>
          </cell>
        </row>
        <row r="85">
          <cell r="B85" t="str">
            <v>IBRAHIN  LALA</v>
          </cell>
          <cell r="C85">
            <v>0</v>
          </cell>
        </row>
        <row r="86">
          <cell r="B86" t="str">
            <v>HARUNA MUSA</v>
          </cell>
          <cell r="C86">
            <v>7535.65</v>
          </cell>
        </row>
        <row r="87">
          <cell r="B87" t="str">
            <v>HARUNA MUSA</v>
          </cell>
          <cell r="C87">
            <v>14105.6</v>
          </cell>
        </row>
        <row r="88">
          <cell r="B88" t="str">
            <v>ABUBAKAR  IDRISSU</v>
          </cell>
          <cell r="C88">
            <v>7535.65</v>
          </cell>
        </row>
        <row r="90">
          <cell r="B90" t="str">
            <v>IBRAHIM YARO</v>
          </cell>
          <cell r="C90">
            <v>7535.65</v>
          </cell>
        </row>
        <row r="92">
          <cell r="B92" t="str">
            <v>ABDULAHI IBRAHIM</v>
          </cell>
          <cell r="C92">
            <v>7535.65</v>
          </cell>
        </row>
        <row r="94">
          <cell r="B94" t="str">
            <v>MOHAMMED ABASS</v>
          </cell>
          <cell r="C94">
            <v>7535.65</v>
          </cell>
        </row>
        <row r="96">
          <cell r="B96" t="str">
            <v>UMARU IDI</v>
          </cell>
          <cell r="C96">
            <v>7535.65</v>
          </cell>
        </row>
        <row r="98">
          <cell r="B98" t="str">
            <v>SULE MUSA</v>
          </cell>
          <cell r="C98">
            <v>6827.75</v>
          </cell>
        </row>
        <row r="100">
          <cell r="B100" t="str">
            <v>GARUBA HABU</v>
          </cell>
          <cell r="C100">
            <v>7535.65</v>
          </cell>
        </row>
      </sheetData>
      <sheetData sheetId="7" refreshError="1">
        <row r="8">
          <cell r="B8" t="str">
            <v>SAFIANU IBRAHIM</v>
          </cell>
          <cell r="C8">
            <v>8808.7000000000007</v>
          </cell>
        </row>
        <row r="10">
          <cell r="B10" t="str">
            <v>BALA SANNI MOHAMED</v>
          </cell>
          <cell r="C10">
            <v>8808.7000000000007</v>
          </cell>
        </row>
        <row r="11">
          <cell r="B11" t="str">
            <v xml:space="preserve">                                              </v>
          </cell>
        </row>
        <row r="12">
          <cell r="B12" t="str">
            <v>OBOT SAMUEL</v>
          </cell>
          <cell r="C12">
            <v>8808.7000000000007</v>
          </cell>
        </row>
        <row r="14">
          <cell r="B14" t="str">
            <v>SANNI  MOHAMMED</v>
          </cell>
          <cell r="C14">
            <v>8808.7000000000007</v>
          </cell>
        </row>
        <row r="16">
          <cell r="B16" t="str">
            <v>UMARU GARUBA</v>
          </cell>
          <cell r="C16">
            <v>8808.7000000000007</v>
          </cell>
        </row>
        <row r="18">
          <cell r="B18" t="str">
            <v>NZERIBE NWANKPA</v>
          </cell>
          <cell r="C18">
            <v>8808.7000000000007</v>
          </cell>
        </row>
        <row r="20">
          <cell r="B20" t="str">
            <v>USMAN ABDULAHI</v>
          </cell>
          <cell r="C20">
            <v>8808.7000000000007</v>
          </cell>
        </row>
        <row r="22">
          <cell r="B22" t="str">
            <v>ZUBAIRU  YUSSUF</v>
          </cell>
          <cell r="C22">
            <v>6641.8</v>
          </cell>
        </row>
        <row r="24">
          <cell r="B24" t="str">
            <v>JERRY  BEBS</v>
          </cell>
          <cell r="C24">
            <v>8808.7000000000007</v>
          </cell>
        </row>
        <row r="26">
          <cell r="B26" t="str">
            <v>MOHAMMED YUSSUF</v>
          </cell>
          <cell r="C26">
            <v>8808.7000000000007</v>
          </cell>
        </row>
        <row r="28">
          <cell r="B28" t="str">
            <v>IKECHUKWU NNADI</v>
          </cell>
          <cell r="C28">
            <v>7321.36</v>
          </cell>
        </row>
        <row r="30">
          <cell r="B30" t="str">
            <v>KASIMU SALISU</v>
          </cell>
          <cell r="C30">
            <v>8808.7000000000007</v>
          </cell>
        </row>
        <row r="32">
          <cell r="B32" t="str">
            <v>ABUBAKAR IBRAHIM</v>
          </cell>
          <cell r="C32">
            <v>8808.7000000000007</v>
          </cell>
        </row>
        <row r="34">
          <cell r="B34" t="str">
            <v>ABUBAKAR  DOGO</v>
          </cell>
          <cell r="C34">
            <v>8808.7000000000007</v>
          </cell>
        </row>
        <row r="36">
          <cell r="B36" t="str">
            <v>ABU  EHIJIATOR</v>
          </cell>
          <cell r="C36">
            <v>8808.7000000000007</v>
          </cell>
        </row>
        <row r="38">
          <cell r="B38" t="str">
            <v>ISA  ADAMU GUMEL</v>
          </cell>
          <cell r="C38">
            <v>8808.7000000000007</v>
          </cell>
        </row>
        <row r="40">
          <cell r="B40" t="str">
            <v>NGARI  MOHAMMED</v>
          </cell>
          <cell r="C40">
            <v>8808.7000000000007</v>
          </cell>
        </row>
        <row r="44">
          <cell r="B44" t="str">
            <v>ISHAU BIRININ KUDU</v>
          </cell>
          <cell r="C44">
            <v>8808.7000000000007</v>
          </cell>
        </row>
        <row r="46">
          <cell r="B46" t="str">
            <v>FREEDOM    IGAGHO</v>
          </cell>
          <cell r="C46">
            <v>8808.7000000000007</v>
          </cell>
        </row>
        <row r="48">
          <cell r="B48" t="str">
            <v>GARUBA  ISA</v>
          </cell>
          <cell r="C48">
            <v>8808.7000000000007</v>
          </cell>
        </row>
        <row r="50">
          <cell r="B50" t="str">
            <v>UMARU  ADAMU</v>
          </cell>
          <cell r="C50">
            <v>8808.7000000000007</v>
          </cell>
        </row>
        <row r="52">
          <cell r="B52" t="str">
            <v>USMAN  GARUBA</v>
          </cell>
          <cell r="C52">
            <v>8808.7000000000007</v>
          </cell>
        </row>
        <row r="54">
          <cell r="B54" t="str">
            <v>ALI  YUSSUF</v>
          </cell>
          <cell r="C54">
            <v>7536.6</v>
          </cell>
        </row>
        <row r="56">
          <cell r="B56" t="str">
            <v>USMAN  MATI</v>
          </cell>
          <cell r="C56">
            <v>8808.7000000000007</v>
          </cell>
        </row>
        <row r="58">
          <cell r="B58" t="str">
            <v>AARON  H BURGA</v>
          </cell>
          <cell r="C58">
            <v>8808.7000000000007</v>
          </cell>
        </row>
        <row r="60">
          <cell r="B60" t="str">
            <v>ABUBAKAR  CHICKA</v>
          </cell>
          <cell r="C60">
            <v>8808.7000000000007</v>
          </cell>
        </row>
        <row r="62">
          <cell r="B62" t="str">
            <v>ABDULAHI  MOHAMED</v>
          </cell>
          <cell r="C62">
            <v>8808.7000000000007</v>
          </cell>
        </row>
        <row r="64">
          <cell r="B64" t="str">
            <v>JIDDA  MUSA</v>
          </cell>
          <cell r="C64">
            <v>8808.7000000000007</v>
          </cell>
        </row>
        <row r="66">
          <cell r="B66" t="str">
            <v>MUSTAPHA MOHAMED</v>
          </cell>
          <cell r="C66">
            <v>8808.7000000000007</v>
          </cell>
        </row>
        <row r="68">
          <cell r="B68" t="str">
            <v>SANNI M ABDULLAHI</v>
          </cell>
          <cell r="C68">
            <v>6433.5</v>
          </cell>
        </row>
        <row r="70">
          <cell r="B70" t="str">
            <v>SANNI  SHAIBU</v>
          </cell>
          <cell r="C70">
            <v>8808.7000000000007</v>
          </cell>
        </row>
        <row r="72">
          <cell r="B72" t="str">
            <v>AUDU  MOHAMMED</v>
          </cell>
          <cell r="C72">
            <v>8808.7000000000007</v>
          </cell>
        </row>
        <row r="74">
          <cell r="B74" t="str">
            <v>UMARU IBRAHIM</v>
          </cell>
          <cell r="C74">
            <v>8808.7000000000007</v>
          </cell>
        </row>
        <row r="76">
          <cell r="B76" t="str">
            <v>SALISU MOHAMMED</v>
          </cell>
          <cell r="C76">
            <v>6433.5</v>
          </cell>
        </row>
        <row r="78">
          <cell r="B78" t="str">
            <v>SUNDAY  CHARLES</v>
          </cell>
          <cell r="C78">
            <v>7706.7</v>
          </cell>
        </row>
        <row r="80">
          <cell r="B80" t="str">
            <v>EJIMACHUKWU CHRIS</v>
          </cell>
          <cell r="C80">
            <v>8808.7000000000007</v>
          </cell>
        </row>
        <row r="84">
          <cell r="B84" t="str">
            <v>IBRAHIN  LALA</v>
          </cell>
          <cell r="C84">
            <v>8808.7000000000007</v>
          </cell>
        </row>
        <row r="86">
          <cell r="B86" t="str">
            <v>HARUNA MUSA</v>
          </cell>
          <cell r="C86">
            <v>8808.7000000000007</v>
          </cell>
        </row>
        <row r="88">
          <cell r="B88" t="str">
            <v>ABUBAKAR  IDRISSU</v>
          </cell>
          <cell r="C88">
            <v>8808.7000000000007</v>
          </cell>
        </row>
        <row r="90">
          <cell r="B90" t="str">
            <v>HAMMED YUSUFF</v>
          </cell>
          <cell r="C90">
            <v>8600.4</v>
          </cell>
        </row>
        <row r="92">
          <cell r="B92" t="str">
            <v>ABDULAHI IBRAHIM</v>
          </cell>
          <cell r="C92">
            <v>8808.7000000000007</v>
          </cell>
        </row>
        <row r="94">
          <cell r="B94" t="str">
            <v>MOHAMMED ABASS</v>
          </cell>
          <cell r="C94">
            <v>8808.7000000000007</v>
          </cell>
        </row>
        <row r="96">
          <cell r="B96" t="str">
            <v>UMARU IDI</v>
          </cell>
          <cell r="C96">
            <v>8808.7000000000007</v>
          </cell>
        </row>
        <row r="98">
          <cell r="B98" t="str">
            <v>SULE MUSA</v>
          </cell>
          <cell r="C98">
            <v>8808.7000000000007</v>
          </cell>
        </row>
        <row r="100">
          <cell r="B100" t="str">
            <v>GARUBA HABU</v>
          </cell>
          <cell r="C100">
            <v>8808.7000000000007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Contents"/>
      <sheetName val="Summary"/>
      <sheetName val="IncStmt"/>
      <sheetName val="BSheet"/>
      <sheetName val="ISNotes"/>
      <sheetName val="IncAnalysis"/>
      <sheetName val="Opex"/>
      <sheetName val="BSNotes"/>
      <sheetName val="Ratios"/>
      <sheetName val="Charts"/>
      <sheetName val="CapAdeq"/>
      <sheetName val="Liquidity"/>
      <sheetName val="Cash Flow"/>
      <sheetName val="Value Added"/>
      <sheetName val="Rates"/>
      <sheetName val="Rate Charts"/>
      <sheetName val="IncStmt Reconciliation"/>
      <sheetName val="Contents IFRS"/>
      <sheetName val="Summary IFRS"/>
      <sheetName val="IncStmt IFRS"/>
      <sheetName val="BSheet IFRS"/>
      <sheetName val="Recognised Inc_Exp"/>
      <sheetName val="ISNotes IFRS"/>
      <sheetName val="IncAnalysis IFRS"/>
      <sheetName val="Opex IFRS"/>
      <sheetName val="Income Tax Expense"/>
      <sheetName val="BSNotes IFRS"/>
      <sheetName val="Gratuity Benefit"/>
      <sheetName val="CapAdeq IFRS"/>
      <sheetName val="Deferred Tax Asset_Liab"/>
      <sheetName val="Ratios IFRS"/>
      <sheetName val="Charts IFRS"/>
      <sheetName val="Liquidity IFRS"/>
      <sheetName val="Cash Flow IFRS"/>
      <sheetName val="Value Added IFRS"/>
      <sheetName val="Rates IFRS"/>
      <sheetName val="Rate Charts IFRS"/>
      <sheetName val="Classification IFRS"/>
      <sheetName val="FINSTAT PIVOT"/>
      <sheetName val="Input"/>
      <sheetName val="COA BS"/>
      <sheetName val="COA INC"/>
      <sheetName val="FINSTAT PIVOT FCY"/>
      <sheetName val="BSNotes FCY"/>
      <sheetName val="Opex FCY"/>
      <sheetName val="IncAnalysis FCY"/>
      <sheetName val="ISNotes FCY"/>
      <sheetName val="BSheet FCY"/>
      <sheetName val="IncStmt FCY"/>
      <sheetName val="COA BS FCY"/>
      <sheetName val="COA INC FCY"/>
      <sheetName val="IncStmt IFRS FCY"/>
      <sheetName val="BSheet IFRS FCY"/>
      <sheetName val="ISNotes IFRS FCY"/>
      <sheetName val="IncAnalysis IFRS FCY"/>
      <sheetName val="Opex IFRS FCY"/>
      <sheetName val="BSNotes IFRS FCY"/>
      <sheetName val="DATABANK"/>
      <sheetName val="NSITF 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E4">
            <v>39141</v>
          </cell>
        </row>
      </sheetData>
      <sheetData sheetId="20"/>
      <sheetData sheetId="21">
        <row r="6">
          <cell r="B6">
            <v>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summary"/>
      <sheetName val="sales"/>
      <sheetName val="cos"/>
      <sheetName val="prodcost"/>
      <sheetName val="distcost"/>
      <sheetName val="admincost"/>
      <sheetName val="staffcosts"/>
      <sheetName val="otheradmincost"/>
      <sheetName val="otherinc"/>
      <sheetName val="int(net)"/>
      <sheetName val="TB Jun04"/>
      <sheetName val="EXPATRIATE STAFF"/>
      <sheetName val="jan.01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1021005</v>
          </cell>
          <cell r="B2">
            <v>4382404535</v>
          </cell>
        </row>
        <row r="3">
          <cell r="A3">
            <v>1021010</v>
          </cell>
          <cell r="B3">
            <v>5249314.38</v>
          </cell>
        </row>
        <row r="4">
          <cell r="A4">
            <v>1022005</v>
          </cell>
          <cell r="B4">
            <v>13381448622.369999</v>
          </cell>
        </row>
        <row r="5">
          <cell r="A5">
            <v>1022010</v>
          </cell>
          <cell r="B5">
            <v>3749695033.0100012</v>
          </cell>
        </row>
        <row r="6">
          <cell r="A6">
            <v>1022505</v>
          </cell>
          <cell r="B6">
            <v>70960886.660000011</v>
          </cell>
        </row>
        <row r="7">
          <cell r="A7">
            <v>1023005</v>
          </cell>
          <cell r="B7">
            <v>401146984.69999993</v>
          </cell>
        </row>
        <row r="8">
          <cell r="A8">
            <v>1023505</v>
          </cell>
          <cell r="B8">
            <v>944862582.00000012</v>
          </cell>
        </row>
        <row r="9">
          <cell r="A9">
            <v>1024505</v>
          </cell>
          <cell r="B9">
            <v>1100297561.03</v>
          </cell>
        </row>
        <row r="10">
          <cell r="A10">
            <v>1030510</v>
          </cell>
          <cell r="B10">
            <v>-348980085.00999993</v>
          </cell>
        </row>
        <row r="11">
          <cell r="A11">
            <v>1031005</v>
          </cell>
          <cell r="B11">
            <v>-83819190.359999999</v>
          </cell>
        </row>
        <row r="12">
          <cell r="A12">
            <v>1031010</v>
          </cell>
          <cell r="B12">
            <v>-3187000.48</v>
          </cell>
        </row>
        <row r="13">
          <cell r="A13">
            <v>1032005</v>
          </cell>
          <cell r="B13">
            <v>-3978381358.6500006</v>
          </cell>
        </row>
        <row r="14">
          <cell r="A14">
            <v>1032010</v>
          </cell>
          <cell r="B14">
            <v>-1205193623.7799997</v>
          </cell>
        </row>
        <row r="15">
          <cell r="A15">
            <v>1032505</v>
          </cell>
          <cell r="B15">
            <v>-33615660.980000004</v>
          </cell>
        </row>
        <row r="16">
          <cell r="A16">
            <v>1033005</v>
          </cell>
          <cell r="B16">
            <v>-142904598.72999999</v>
          </cell>
        </row>
        <row r="17">
          <cell r="A17">
            <v>1033505</v>
          </cell>
          <cell r="B17">
            <v>-532569728.8499999</v>
          </cell>
        </row>
        <row r="18">
          <cell r="A18">
            <v>1034505</v>
          </cell>
          <cell r="B18">
            <v>-557611398.69999993</v>
          </cell>
        </row>
        <row r="19">
          <cell r="A19">
            <v>1049005</v>
          </cell>
          <cell r="B19">
            <v>7672744477.3700008</v>
          </cell>
        </row>
        <row r="20">
          <cell r="A20">
            <v>1049015</v>
          </cell>
          <cell r="B20">
            <v>-9.9999999976716936E-2</v>
          </cell>
        </row>
        <row r="21">
          <cell r="A21">
            <v>1100505</v>
          </cell>
          <cell r="B21">
            <v>18316860.539999999</v>
          </cell>
        </row>
        <row r="22">
          <cell r="A22">
            <v>2011005</v>
          </cell>
          <cell r="B22">
            <v>166989852.83999997</v>
          </cell>
        </row>
        <row r="23">
          <cell r="A23">
            <v>2011505</v>
          </cell>
          <cell r="B23">
            <v>29631170.079999998</v>
          </cell>
        </row>
        <row r="24">
          <cell r="A24">
            <v>2012005</v>
          </cell>
          <cell r="B24">
            <v>991354676.70000005</v>
          </cell>
        </row>
        <row r="25">
          <cell r="A25">
            <v>2012502</v>
          </cell>
          <cell r="B25">
            <v>885407822.77999997</v>
          </cell>
        </row>
        <row r="26">
          <cell r="A26">
            <v>2012503</v>
          </cell>
          <cell r="B26">
            <v>169572275.01999995</v>
          </cell>
        </row>
        <row r="27">
          <cell r="A27">
            <v>2012505</v>
          </cell>
          <cell r="B27">
            <v>-1.9999999552965164E-2</v>
          </cell>
        </row>
        <row r="28">
          <cell r="A28">
            <v>2012507</v>
          </cell>
          <cell r="B28">
            <v>65380727.830000035</v>
          </cell>
        </row>
        <row r="29">
          <cell r="A29">
            <v>2012509</v>
          </cell>
          <cell r="B29">
            <v>-0.15999996662139893</v>
          </cell>
        </row>
        <row r="30">
          <cell r="A30">
            <v>2012511</v>
          </cell>
          <cell r="B30">
            <v>361282815.02999997</v>
          </cell>
        </row>
        <row r="31">
          <cell r="A31">
            <v>2012512</v>
          </cell>
          <cell r="B31">
            <v>4759996.47</v>
          </cell>
        </row>
        <row r="32">
          <cell r="A32">
            <v>2012513</v>
          </cell>
          <cell r="B32">
            <v>8037841.2699997127</v>
          </cell>
        </row>
        <row r="33">
          <cell r="A33">
            <v>2012515</v>
          </cell>
          <cell r="B33">
            <v>16819262.299999658</v>
          </cell>
        </row>
        <row r="34">
          <cell r="A34">
            <v>2012604</v>
          </cell>
          <cell r="B34">
            <v>-12529834.679999996</v>
          </cell>
        </row>
        <row r="35">
          <cell r="A35">
            <v>2012605</v>
          </cell>
          <cell r="B35">
            <v>-10388667.800000003</v>
          </cell>
        </row>
        <row r="36">
          <cell r="A36">
            <v>2019005</v>
          </cell>
          <cell r="B36">
            <v>98091528.679999992</v>
          </cell>
        </row>
        <row r="37">
          <cell r="A37">
            <v>2019010</v>
          </cell>
          <cell r="B37">
            <v>211625886.72000021</v>
          </cell>
        </row>
        <row r="38">
          <cell r="A38">
            <v>2019049</v>
          </cell>
          <cell r="B38">
            <v>4225891.32</v>
          </cell>
        </row>
        <row r="39">
          <cell r="A39">
            <v>2019050</v>
          </cell>
          <cell r="B39">
            <v>-364436.85000000149</v>
          </cell>
        </row>
        <row r="40">
          <cell r="A40">
            <v>2019051</v>
          </cell>
          <cell r="B40">
            <v>4844787.7299999949</v>
          </cell>
        </row>
        <row r="41">
          <cell r="A41">
            <v>2020501</v>
          </cell>
          <cell r="B41">
            <v>31393832.320000008</v>
          </cell>
        </row>
        <row r="42">
          <cell r="A42">
            <v>2021005</v>
          </cell>
          <cell r="B42">
            <v>-9.9999904632568359E-3</v>
          </cell>
        </row>
        <row r="43">
          <cell r="A43">
            <v>2022005</v>
          </cell>
          <cell r="B43">
            <v>616740757.63999975</v>
          </cell>
        </row>
        <row r="44">
          <cell r="A44">
            <v>2029005</v>
          </cell>
          <cell r="B44">
            <v>25683497.07</v>
          </cell>
        </row>
        <row r="45">
          <cell r="A45">
            <v>2029010</v>
          </cell>
          <cell r="B45">
            <v>36280170.899999976</v>
          </cell>
        </row>
        <row r="46">
          <cell r="A46">
            <v>2039001</v>
          </cell>
          <cell r="B46">
            <v>61460175.809994772</v>
          </cell>
        </row>
        <row r="47">
          <cell r="A47">
            <v>2039002</v>
          </cell>
          <cell r="B47">
            <v>3453.1000000152271</v>
          </cell>
        </row>
        <row r="48">
          <cell r="A48">
            <v>2039003</v>
          </cell>
          <cell r="B48">
            <v>-1522143.79</v>
          </cell>
        </row>
        <row r="49">
          <cell r="A49">
            <v>2039005</v>
          </cell>
          <cell r="B49">
            <v>-1694928.89</v>
          </cell>
        </row>
        <row r="50">
          <cell r="A50">
            <v>2039007</v>
          </cell>
          <cell r="B50">
            <v>2.76</v>
          </cell>
        </row>
        <row r="51">
          <cell r="A51">
            <v>2039008</v>
          </cell>
          <cell r="B51">
            <v>-2131369.9900061041</v>
          </cell>
        </row>
        <row r="52">
          <cell r="A52">
            <v>2039009</v>
          </cell>
          <cell r="B52">
            <v>2216820.41</v>
          </cell>
        </row>
        <row r="53">
          <cell r="A53">
            <v>2039012</v>
          </cell>
          <cell r="B53">
            <v>-3483834.3</v>
          </cell>
        </row>
        <row r="54">
          <cell r="A54">
            <v>2039013</v>
          </cell>
          <cell r="B54">
            <v>1256410</v>
          </cell>
        </row>
        <row r="55">
          <cell r="A55">
            <v>2039015</v>
          </cell>
          <cell r="B55">
            <v>16059.26</v>
          </cell>
        </row>
        <row r="56">
          <cell r="A56">
            <v>2039016</v>
          </cell>
          <cell r="B56">
            <v>2362.5</v>
          </cell>
        </row>
        <row r="57">
          <cell r="A57">
            <v>2039019</v>
          </cell>
          <cell r="B57">
            <v>5110583.51</v>
          </cell>
        </row>
        <row r="58">
          <cell r="A58">
            <v>2040505</v>
          </cell>
          <cell r="B58">
            <v>597947482.42999959</v>
          </cell>
        </row>
        <row r="59">
          <cell r="A59">
            <v>2041505</v>
          </cell>
          <cell r="B59">
            <v>18093176.249999985</v>
          </cell>
        </row>
        <row r="60">
          <cell r="A60">
            <v>2041506</v>
          </cell>
          <cell r="B60">
            <v>-7606080.8399999142</v>
          </cell>
        </row>
        <row r="61">
          <cell r="A61">
            <v>2041510</v>
          </cell>
          <cell r="B61">
            <v>10619861.75</v>
          </cell>
        </row>
        <row r="62">
          <cell r="A62">
            <v>2041515</v>
          </cell>
          <cell r="B62">
            <v>1933569.6</v>
          </cell>
        </row>
        <row r="63">
          <cell r="A63">
            <v>2042505</v>
          </cell>
          <cell r="B63">
            <v>33314365.630000025</v>
          </cell>
        </row>
        <row r="64">
          <cell r="A64">
            <v>2042510</v>
          </cell>
          <cell r="B64">
            <v>24614481.670000002</v>
          </cell>
        </row>
        <row r="65">
          <cell r="A65">
            <v>2043010</v>
          </cell>
          <cell r="B65">
            <v>34282492.599999987</v>
          </cell>
        </row>
        <row r="66">
          <cell r="A66">
            <v>2049015</v>
          </cell>
          <cell r="B66">
            <v>117513750.74000001</v>
          </cell>
        </row>
        <row r="67">
          <cell r="A67">
            <v>2049901</v>
          </cell>
          <cell r="B67">
            <v>-388767573.23000002</v>
          </cell>
        </row>
        <row r="68">
          <cell r="A68">
            <v>2049902</v>
          </cell>
          <cell r="B68">
            <v>-10000000.490000002</v>
          </cell>
        </row>
        <row r="69">
          <cell r="A69">
            <v>2049903</v>
          </cell>
          <cell r="B69">
            <v>533927.93000000005</v>
          </cell>
        </row>
        <row r="70">
          <cell r="A70">
            <v>2049906</v>
          </cell>
          <cell r="B70">
            <v>-0.4</v>
          </cell>
        </row>
        <row r="71">
          <cell r="A71">
            <v>2049907</v>
          </cell>
          <cell r="B71">
            <v>1391077.1900000051</v>
          </cell>
        </row>
        <row r="72">
          <cell r="A72">
            <v>2049908</v>
          </cell>
          <cell r="B72">
            <v>44542054.359999992</v>
          </cell>
        </row>
        <row r="73">
          <cell r="A73">
            <v>2049909</v>
          </cell>
          <cell r="B73">
            <v>2356474.33</v>
          </cell>
        </row>
        <row r="74">
          <cell r="A74">
            <v>2049910</v>
          </cell>
          <cell r="B74">
            <v>52500</v>
          </cell>
        </row>
        <row r="75">
          <cell r="A75">
            <v>2060505</v>
          </cell>
          <cell r="B75">
            <v>49188434.469999969</v>
          </cell>
        </row>
        <row r="76">
          <cell r="A76">
            <v>2060510</v>
          </cell>
          <cell r="B76">
            <v>43189950.869999945</v>
          </cell>
        </row>
        <row r="77">
          <cell r="A77">
            <v>2060515</v>
          </cell>
          <cell r="B77">
            <v>49770092.279999912</v>
          </cell>
        </row>
        <row r="78">
          <cell r="A78">
            <v>2060520</v>
          </cell>
          <cell r="B78">
            <v>64315874.400000349</v>
          </cell>
        </row>
        <row r="79">
          <cell r="A79">
            <v>2060525</v>
          </cell>
          <cell r="B79">
            <v>-377.92000043857843</v>
          </cell>
        </row>
        <row r="80">
          <cell r="A80">
            <v>2072505</v>
          </cell>
          <cell r="B80">
            <v>2178856753.3299975</v>
          </cell>
        </row>
        <row r="81">
          <cell r="A81">
            <v>2072506</v>
          </cell>
          <cell r="B81">
            <v>1064747.6399999999</v>
          </cell>
        </row>
        <row r="82">
          <cell r="A82">
            <v>2072507</v>
          </cell>
          <cell r="B82">
            <v>981882.98999989778</v>
          </cell>
        </row>
        <row r="83">
          <cell r="A83">
            <v>2072508</v>
          </cell>
          <cell r="B83">
            <v>68382577.220000058</v>
          </cell>
        </row>
        <row r="84">
          <cell r="A84">
            <v>2072509</v>
          </cell>
          <cell r="B84">
            <v>-27916510.530000001</v>
          </cell>
        </row>
        <row r="85">
          <cell r="A85">
            <v>2072510</v>
          </cell>
          <cell r="B85">
            <v>-10355793.949999999</v>
          </cell>
        </row>
        <row r="86">
          <cell r="A86">
            <v>2072511</v>
          </cell>
          <cell r="B86">
            <v>6103136.5300000012</v>
          </cell>
        </row>
        <row r="87">
          <cell r="A87">
            <v>2080105</v>
          </cell>
          <cell r="B87">
            <v>2846907226.3900008</v>
          </cell>
        </row>
        <row r="88">
          <cell r="A88">
            <v>2080505</v>
          </cell>
          <cell r="B88">
            <v>127429681.52999926</v>
          </cell>
        </row>
        <row r="89">
          <cell r="A89">
            <v>2080506</v>
          </cell>
          <cell r="B89">
            <v>-11914140</v>
          </cell>
        </row>
        <row r="90">
          <cell r="A90">
            <v>2081005</v>
          </cell>
          <cell r="B90">
            <v>200453818.43000001</v>
          </cell>
        </row>
        <row r="91">
          <cell r="A91">
            <v>2081006</v>
          </cell>
          <cell r="B91">
            <v>-3188160</v>
          </cell>
        </row>
        <row r="92">
          <cell r="A92">
            <v>2110505</v>
          </cell>
          <cell r="B92">
            <v>385048615.84999996</v>
          </cell>
        </row>
        <row r="93">
          <cell r="A93">
            <v>2110510</v>
          </cell>
          <cell r="B93">
            <v>686560703.51999998</v>
          </cell>
        </row>
        <row r="94">
          <cell r="A94">
            <v>2110515</v>
          </cell>
          <cell r="B94">
            <v>702713937.14999998</v>
          </cell>
        </row>
        <row r="95">
          <cell r="A95">
            <v>2110520</v>
          </cell>
          <cell r="B95">
            <v>41112547.350000001</v>
          </cell>
        </row>
        <row r="96">
          <cell r="A96">
            <v>2120505</v>
          </cell>
          <cell r="B96">
            <v>345662517.95000005</v>
          </cell>
        </row>
        <row r="97">
          <cell r="A97">
            <v>2129906</v>
          </cell>
          <cell r="B97">
            <v>-400000000.05000001</v>
          </cell>
        </row>
        <row r="98">
          <cell r="A98">
            <v>2140505</v>
          </cell>
          <cell r="B98">
            <v>8351030.2800000021</v>
          </cell>
        </row>
        <row r="99">
          <cell r="A99">
            <v>2141005</v>
          </cell>
          <cell r="B99">
            <v>163967191.98000005</v>
          </cell>
        </row>
        <row r="100">
          <cell r="A100">
            <v>2141510</v>
          </cell>
          <cell r="B100">
            <v>5742452.1799999997</v>
          </cell>
        </row>
        <row r="101">
          <cell r="A101">
            <v>2141515</v>
          </cell>
          <cell r="B101">
            <v>59168396.779999994</v>
          </cell>
        </row>
        <row r="102">
          <cell r="A102">
            <v>2300007</v>
          </cell>
          <cell r="B102">
            <v>546436.87</v>
          </cell>
        </row>
        <row r="103">
          <cell r="A103">
            <v>2300014</v>
          </cell>
          <cell r="B103">
            <v>0.39</v>
          </cell>
        </row>
        <row r="104">
          <cell r="A104">
            <v>2300015</v>
          </cell>
          <cell r="B104">
            <v>-184431078.30000001</v>
          </cell>
        </row>
        <row r="105">
          <cell r="A105">
            <v>2300017</v>
          </cell>
          <cell r="B105">
            <v>2101554.7599999998</v>
          </cell>
        </row>
        <row r="106">
          <cell r="A106">
            <v>2300018</v>
          </cell>
          <cell r="B106">
            <v>-14269693.140000001</v>
          </cell>
        </row>
        <row r="107">
          <cell r="A107">
            <v>2300019</v>
          </cell>
          <cell r="B107">
            <v>-504317.29999999888</v>
          </cell>
        </row>
        <row r="108">
          <cell r="A108">
            <v>2300021</v>
          </cell>
          <cell r="B108">
            <v>-932111.65</v>
          </cell>
        </row>
        <row r="109">
          <cell r="A109">
            <v>2312505</v>
          </cell>
          <cell r="B109">
            <v>-233068312.69</v>
          </cell>
        </row>
        <row r="110">
          <cell r="A110">
            <v>2312506</v>
          </cell>
          <cell r="B110">
            <v>-119659770.40999998</v>
          </cell>
        </row>
        <row r="111">
          <cell r="A111">
            <v>3100505</v>
          </cell>
          <cell r="B111">
            <v>-1725333173.2900002</v>
          </cell>
        </row>
        <row r="112">
          <cell r="A112">
            <v>3102506</v>
          </cell>
          <cell r="B112">
            <v>-282931747</v>
          </cell>
        </row>
        <row r="113">
          <cell r="A113">
            <v>3103505</v>
          </cell>
          <cell r="B113">
            <v>26814.610000000102</v>
          </cell>
        </row>
        <row r="114">
          <cell r="A114">
            <v>3103507</v>
          </cell>
          <cell r="B114">
            <v>-154417675.21999997</v>
          </cell>
        </row>
        <row r="115">
          <cell r="A115">
            <v>3103509</v>
          </cell>
          <cell r="B115">
            <v>-39014244.890000001</v>
          </cell>
        </row>
        <row r="116">
          <cell r="A116">
            <v>3110509</v>
          </cell>
          <cell r="B116">
            <v>14825317.030000053</v>
          </cell>
        </row>
        <row r="117">
          <cell r="A117">
            <v>3120110</v>
          </cell>
          <cell r="B117">
            <v>37352047.949999996</v>
          </cell>
        </row>
        <row r="118">
          <cell r="A118">
            <v>3120205</v>
          </cell>
          <cell r="B118">
            <v>-235565725.27999997</v>
          </cell>
        </row>
        <row r="119">
          <cell r="A119">
            <v>3120500</v>
          </cell>
          <cell r="B119">
            <v>-5456673475</v>
          </cell>
        </row>
        <row r="120">
          <cell r="A120">
            <v>3200505</v>
          </cell>
          <cell r="B120">
            <v>0.19999983906745911</v>
          </cell>
        </row>
        <row r="121">
          <cell r="A121">
            <v>3200506</v>
          </cell>
          <cell r="B121">
            <v>-15956026.109999999</v>
          </cell>
        </row>
        <row r="122">
          <cell r="A122">
            <v>3200507</v>
          </cell>
          <cell r="B122">
            <v>-612152.62</v>
          </cell>
        </row>
        <row r="123">
          <cell r="A123">
            <v>3200508</v>
          </cell>
          <cell r="B123">
            <v>-520392.12</v>
          </cell>
        </row>
        <row r="124">
          <cell r="A124">
            <v>3200509</v>
          </cell>
          <cell r="B124">
            <v>-1706924.72</v>
          </cell>
        </row>
        <row r="125">
          <cell r="A125">
            <v>3200510</v>
          </cell>
          <cell r="B125">
            <v>-4023932.2</v>
          </cell>
        </row>
        <row r="126">
          <cell r="A126">
            <v>3200511</v>
          </cell>
          <cell r="B126">
            <v>-7515268.3899999997</v>
          </cell>
        </row>
        <row r="127">
          <cell r="A127">
            <v>3200512</v>
          </cell>
          <cell r="B127">
            <v>-24336409.550000001</v>
          </cell>
        </row>
        <row r="128">
          <cell r="A128">
            <v>3200513</v>
          </cell>
          <cell r="B128">
            <v>-42154401.369999997</v>
          </cell>
        </row>
        <row r="129">
          <cell r="A129">
            <v>3200514</v>
          </cell>
          <cell r="B129">
            <v>-23251873.100000001</v>
          </cell>
        </row>
        <row r="130">
          <cell r="A130">
            <v>3200515</v>
          </cell>
          <cell r="B130">
            <v>-27089538.059999995</v>
          </cell>
        </row>
        <row r="131">
          <cell r="A131">
            <v>3200516</v>
          </cell>
          <cell r="B131">
            <v>-18541301.309999999</v>
          </cell>
        </row>
        <row r="132">
          <cell r="A132">
            <v>3200517</v>
          </cell>
          <cell r="B132">
            <v>-14771773.68</v>
          </cell>
        </row>
        <row r="133">
          <cell r="A133">
            <v>3200518</v>
          </cell>
          <cell r="B133">
            <v>-74833999.100000009</v>
          </cell>
        </row>
        <row r="134">
          <cell r="A134">
            <v>3420501</v>
          </cell>
          <cell r="B134">
            <v>468149131.48000002</v>
          </cell>
        </row>
        <row r="135">
          <cell r="A135">
            <v>3420502</v>
          </cell>
          <cell r="B135">
            <v>226839504.17000002</v>
          </cell>
        </row>
        <row r="136">
          <cell r="A136">
            <v>3420503</v>
          </cell>
          <cell r="B136">
            <v>16843410.210000016</v>
          </cell>
        </row>
        <row r="137">
          <cell r="A137">
            <v>3420504</v>
          </cell>
          <cell r="B137">
            <v>1534866278.6900001</v>
          </cell>
        </row>
        <row r="138">
          <cell r="A138">
            <v>3420509</v>
          </cell>
          <cell r="B138">
            <v>-0.2</v>
          </cell>
        </row>
        <row r="139">
          <cell r="A139">
            <v>3420510</v>
          </cell>
          <cell r="B139">
            <v>745928260.22000027</v>
          </cell>
        </row>
        <row r="140">
          <cell r="A140">
            <v>3420513</v>
          </cell>
          <cell r="B140">
            <v>2058152627.54</v>
          </cell>
        </row>
        <row r="141">
          <cell r="A141">
            <v>3420514</v>
          </cell>
          <cell r="B141">
            <v>251558436.05999994</v>
          </cell>
        </row>
        <row r="142">
          <cell r="A142">
            <v>3420515</v>
          </cell>
          <cell r="B142">
            <v>827603179.8900001</v>
          </cell>
        </row>
        <row r="143">
          <cell r="A143">
            <v>3420524</v>
          </cell>
          <cell r="B143">
            <v>0.01</v>
          </cell>
        </row>
        <row r="144">
          <cell r="A144">
            <v>3420528</v>
          </cell>
          <cell r="B144">
            <v>176592819.92999923</v>
          </cell>
        </row>
        <row r="145">
          <cell r="A145">
            <v>3420529</v>
          </cell>
          <cell r="B145">
            <v>23040449.889999986</v>
          </cell>
        </row>
        <row r="146">
          <cell r="A146">
            <v>3420530</v>
          </cell>
          <cell r="B146">
            <v>17058821.429999769</v>
          </cell>
        </row>
        <row r="147">
          <cell r="A147">
            <v>3420531</v>
          </cell>
          <cell r="B147">
            <v>71046960.209999919</v>
          </cell>
        </row>
        <row r="148">
          <cell r="A148">
            <v>3420532</v>
          </cell>
          <cell r="B148">
            <v>-98212674.999999732</v>
          </cell>
        </row>
        <row r="149">
          <cell r="A149">
            <v>3420533</v>
          </cell>
          <cell r="B149">
            <v>102778082.64999986</v>
          </cell>
        </row>
        <row r="150">
          <cell r="A150">
            <v>3420534</v>
          </cell>
          <cell r="B150">
            <v>-85197610.520000219</v>
          </cell>
        </row>
        <row r="151">
          <cell r="A151">
            <v>3420536</v>
          </cell>
          <cell r="B151">
            <v>-400917267.3499999</v>
          </cell>
        </row>
        <row r="152">
          <cell r="A152">
            <v>3420537</v>
          </cell>
          <cell r="B152">
            <v>160667347.96000004</v>
          </cell>
        </row>
        <row r="153">
          <cell r="A153">
            <v>3420539</v>
          </cell>
          <cell r="B153">
            <v>-3.0000000260770321E-2</v>
          </cell>
        </row>
        <row r="154">
          <cell r="A154">
            <v>3420540</v>
          </cell>
          <cell r="B154">
            <v>-595060.60000001639</v>
          </cell>
        </row>
        <row r="155">
          <cell r="A155">
            <v>3420544</v>
          </cell>
          <cell r="B155">
            <v>1200634.6399999915</v>
          </cell>
        </row>
        <row r="156">
          <cell r="A156">
            <v>3420545</v>
          </cell>
          <cell r="B156">
            <v>3551.8899999714922</v>
          </cell>
        </row>
        <row r="157">
          <cell r="A157">
            <v>3420546</v>
          </cell>
          <cell r="B157">
            <v>743501769.22999978</v>
          </cell>
        </row>
        <row r="158">
          <cell r="A158">
            <v>3420547</v>
          </cell>
          <cell r="B158">
            <v>6954349.400000155</v>
          </cell>
        </row>
        <row r="159">
          <cell r="A159">
            <v>3420548</v>
          </cell>
          <cell r="B159">
            <v>146344809.29999989</v>
          </cell>
        </row>
        <row r="160">
          <cell r="A160">
            <v>3420549</v>
          </cell>
          <cell r="B160">
            <v>749545608.13</v>
          </cell>
        </row>
        <row r="161">
          <cell r="A161">
            <v>3430505</v>
          </cell>
          <cell r="B161">
            <v>48359072.750000015</v>
          </cell>
        </row>
        <row r="162">
          <cell r="A162">
            <v>3430510</v>
          </cell>
          <cell r="B162">
            <v>-93179207.120000005</v>
          </cell>
        </row>
        <row r="163">
          <cell r="A163">
            <v>3430512</v>
          </cell>
          <cell r="B163">
            <v>-257602226.69999996</v>
          </cell>
        </row>
        <row r="164">
          <cell r="A164">
            <v>3430518</v>
          </cell>
          <cell r="B164">
            <v>980180042.8499999</v>
          </cell>
        </row>
        <row r="165">
          <cell r="A165">
            <v>3430519</v>
          </cell>
          <cell r="B165">
            <v>1.000000536441803E-2</v>
          </cell>
        </row>
        <row r="166">
          <cell r="A166">
            <v>3430520</v>
          </cell>
          <cell r="B166">
            <v>-1190338.05</v>
          </cell>
        </row>
        <row r="167">
          <cell r="A167">
            <v>3431003</v>
          </cell>
          <cell r="B167">
            <v>0.86</v>
          </cell>
        </row>
        <row r="168">
          <cell r="A168">
            <v>3431011</v>
          </cell>
          <cell r="B168">
            <v>-0.1</v>
          </cell>
        </row>
        <row r="169">
          <cell r="A169">
            <v>3431012</v>
          </cell>
          <cell r="B169">
            <v>-1.8000000000465661</v>
          </cell>
        </row>
        <row r="170">
          <cell r="A170">
            <v>3431013</v>
          </cell>
          <cell r="B170">
            <v>645822.80000000005</v>
          </cell>
        </row>
        <row r="171">
          <cell r="A171">
            <v>3431016</v>
          </cell>
          <cell r="B171">
            <v>9012863.1199999899</v>
          </cell>
        </row>
        <row r="172">
          <cell r="A172">
            <v>3431018</v>
          </cell>
          <cell r="B172">
            <v>902761</v>
          </cell>
        </row>
        <row r="173">
          <cell r="A173">
            <v>3431019</v>
          </cell>
          <cell r="B173">
            <v>17651.84</v>
          </cell>
        </row>
        <row r="174">
          <cell r="A174">
            <v>3431020</v>
          </cell>
          <cell r="B174">
            <v>1998561</v>
          </cell>
        </row>
        <row r="175">
          <cell r="A175">
            <v>3431021</v>
          </cell>
          <cell r="B175">
            <v>1301716.45</v>
          </cell>
        </row>
        <row r="176">
          <cell r="A176">
            <v>3431022</v>
          </cell>
          <cell r="B176">
            <v>1560445.96</v>
          </cell>
        </row>
        <row r="177">
          <cell r="A177">
            <v>3431023</v>
          </cell>
          <cell r="B177">
            <v>1887639.9999999721</v>
          </cell>
        </row>
        <row r="178">
          <cell r="A178">
            <v>3431024</v>
          </cell>
          <cell r="B178">
            <v>3408301.44</v>
          </cell>
        </row>
        <row r="179">
          <cell r="A179">
            <v>3431025</v>
          </cell>
          <cell r="B179">
            <v>-65558.12000000017</v>
          </cell>
        </row>
        <row r="180">
          <cell r="A180">
            <v>3431027</v>
          </cell>
          <cell r="B180">
            <v>4310335</v>
          </cell>
        </row>
        <row r="181">
          <cell r="A181">
            <v>3431028</v>
          </cell>
          <cell r="B181">
            <v>-0.05</v>
          </cell>
        </row>
        <row r="182">
          <cell r="A182">
            <v>3431030</v>
          </cell>
          <cell r="B182">
            <v>-0.01</v>
          </cell>
        </row>
        <row r="183">
          <cell r="A183">
            <v>3431034</v>
          </cell>
          <cell r="B183">
            <v>609536</v>
          </cell>
        </row>
        <row r="184">
          <cell r="A184">
            <v>3431035</v>
          </cell>
          <cell r="B184">
            <v>1648369.83</v>
          </cell>
        </row>
        <row r="185">
          <cell r="A185">
            <v>3431041</v>
          </cell>
          <cell r="B185">
            <v>-26818371.339999914</v>
          </cell>
        </row>
        <row r="186">
          <cell r="A186">
            <v>3431044</v>
          </cell>
          <cell r="B186">
            <v>42044262.909999982</v>
          </cell>
        </row>
        <row r="187">
          <cell r="A187">
            <v>3431045</v>
          </cell>
          <cell r="B187">
            <v>18463803.809999995</v>
          </cell>
        </row>
        <row r="188">
          <cell r="A188">
            <v>3431046</v>
          </cell>
          <cell r="B188">
            <v>-242650.14999999886</v>
          </cell>
        </row>
        <row r="189">
          <cell r="A189">
            <v>3431047</v>
          </cell>
          <cell r="B189">
            <v>60943357.459999986</v>
          </cell>
        </row>
        <row r="190">
          <cell r="A190">
            <v>3431048</v>
          </cell>
          <cell r="B190">
            <v>-2130845.5</v>
          </cell>
        </row>
        <row r="191">
          <cell r="A191">
            <v>3431049</v>
          </cell>
          <cell r="B191">
            <v>46043938.049999982</v>
          </cell>
        </row>
        <row r="192">
          <cell r="A192">
            <v>3431050</v>
          </cell>
          <cell r="B192">
            <v>16117588.089999998</v>
          </cell>
        </row>
        <row r="193">
          <cell r="A193">
            <v>3431051</v>
          </cell>
          <cell r="B193">
            <v>88172625.719999999</v>
          </cell>
        </row>
        <row r="194">
          <cell r="A194">
            <v>3431052</v>
          </cell>
          <cell r="B194">
            <v>-1.0000000125728548E-2</v>
          </cell>
        </row>
        <row r="195">
          <cell r="A195">
            <v>3431053</v>
          </cell>
          <cell r="B195">
            <v>0.68000000016763806</v>
          </cell>
        </row>
        <row r="196">
          <cell r="A196">
            <v>3431054</v>
          </cell>
          <cell r="B196">
            <v>1768599.51</v>
          </cell>
        </row>
        <row r="197">
          <cell r="A197">
            <v>3431055</v>
          </cell>
          <cell r="B197">
            <v>-2.6077032089233398E-8</v>
          </cell>
        </row>
        <row r="198">
          <cell r="A198">
            <v>3431060</v>
          </cell>
          <cell r="B198">
            <v>5854.1600000075996</v>
          </cell>
        </row>
        <row r="199">
          <cell r="A199">
            <v>3431062</v>
          </cell>
          <cell r="B199">
            <v>-52.280000000173459</v>
          </cell>
        </row>
        <row r="200">
          <cell r="A200">
            <v>3431063</v>
          </cell>
          <cell r="B200">
            <v>3075500</v>
          </cell>
        </row>
        <row r="201">
          <cell r="A201">
            <v>3431065</v>
          </cell>
          <cell r="B201">
            <v>1995337.95</v>
          </cell>
        </row>
        <row r="202">
          <cell r="A202">
            <v>3431067</v>
          </cell>
          <cell r="B202">
            <v>2035402.5</v>
          </cell>
        </row>
        <row r="203">
          <cell r="A203">
            <v>3431068</v>
          </cell>
          <cell r="B203">
            <v>-729582.5</v>
          </cell>
        </row>
        <row r="204">
          <cell r="A204">
            <v>3431069</v>
          </cell>
          <cell r="B204">
            <v>-206.39000001735985</v>
          </cell>
        </row>
        <row r="205">
          <cell r="A205">
            <v>3431075</v>
          </cell>
          <cell r="B205">
            <v>11244208</v>
          </cell>
        </row>
        <row r="206">
          <cell r="A206">
            <v>3431078</v>
          </cell>
          <cell r="B206">
            <v>-2032.0400000000345</v>
          </cell>
        </row>
        <row r="207">
          <cell r="A207">
            <v>3431080</v>
          </cell>
          <cell r="B207">
            <v>638992.20999999344</v>
          </cell>
        </row>
        <row r="208">
          <cell r="A208">
            <v>3431088</v>
          </cell>
          <cell r="B208">
            <v>-33085900.589999914</v>
          </cell>
        </row>
        <row r="209">
          <cell r="A209">
            <v>3431090</v>
          </cell>
          <cell r="B209">
            <v>999608.00000000745</v>
          </cell>
        </row>
        <row r="210">
          <cell r="A210">
            <v>3431093</v>
          </cell>
          <cell r="B210">
            <v>-8.3819031715393066E-9</v>
          </cell>
        </row>
        <row r="211">
          <cell r="A211">
            <v>3431094</v>
          </cell>
          <cell r="B211">
            <v>-591871.69999999925</v>
          </cell>
        </row>
        <row r="212">
          <cell r="A212">
            <v>3431095</v>
          </cell>
          <cell r="B212">
            <v>2831300.1</v>
          </cell>
        </row>
        <row r="213">
          <cell r="A213">
            <v>3431096</v>
          </cell>
          <cell r="B213">
            <v>0.99000000022351742</v>
          </cell>
        </row>
        <row r="214">
          <cell r="A214">
            <v>3431097</v>
          </cell>
          <cell r="B214">
            <v>12843003.830000035</v>
          </cell>
        </row>
        <row r="215">
          <cell r="A215">
            <v>3431098</v>
          </cell>
          <cell r="B215">
            <v>3535955.9899999904</v>
          </cell>
        </row>
        <row r="216">
          <cell r="A216">
            <v>3431099</v>
          </cell>
          <cell r="B216">
            <v>6665111.9000000004</v>
          </cell>
        </row>
        <row r="217">
          <cell r="A217">
            <v>3431100</v>
          </cell>
          <cell r="B217">
            <v>-1015548.18</v>
          </cell>
        </row>
        <row r="218">
          <cell r="A218">
            <v>3431101</v>
          </cell>
          <cell r="B218">
            <v>5</v>
          </cell>
        </row>
        <row r="219">
          <cell r="A219">
            <v>3431102</v>
          </cell>
          <cell r="B219">
            <v>14386758.1</v>
          </cell>
        </row>
        <row r="220">
          <cell r="A220">
            <v>3431103</v>
          </cell>
          <cell r="B220">
            <v>-7487435.1399999987</v>
          </cell>
        </row>
        <row r="221">
          <cell r="A221">
            <v>3500001</v>
          </cell>
          <cell r="B221">
            <v>-3000000000</v>
          </cell>
        </row>
        <row r="222">
          <cell r="A222">
            <v>3500002</v>
          </cell>
          <cell r="B222">
            <v>-2000000000</v>
          </cell>
        </row>
        <row r="223">
          <cell r="A223">
            <v>3540510</v>
          </cell>
          <cell r="B223">
            <v>-789000</v>
          </cell>
        </row>
        <row r="224">
          <cell r="A224">
            <v>3600505</v>
          </cell>
          <cell r="B224">
            <v>-589970207.5</v>
          </cell>
        </row>
        <row r="225">
          <cell r="A225">
            <v>3601010</v>
          </cell>
          <cell r="B225">
            <v>-3977741850.4000001</v>
          </cell>
        </row>
        <row r="226">
          <cell r="A226">
            <v>3601505</v>
          </cell>
          <cell r="B226">
            <v>-1693280011.6900001</v>
          </cell>
        </row>
        <row r="227">
          <cell r="A227">
            <v>3603005</v>
          </cell>
          <cell r="B227">
            <v>-8928436452.6299992</v>
          </cell>
        </row>
        <row r="228">
          <cell r="A228">
            <v>3710510</v>
          </cell>
          <cell r="B228">
            <v>-2643303.8199999998</v>
          </cell>
        </row>
        <row r="229">
          <cell r="A229">
            <v>3710513</v>
          </cell>
          <cell r="B229">
            <v>-662977326.87000012</v>
          </cell>
        </row>
        <row r="230">
          <cell r="A230">
            <v>3710515</v>
          </cell>
          <cell r="B230">
            <v>0.18999999761581421</v>
          </cell>
        </row>
        <row r="231">
          <cell r="A231">
            <v>3721005</v>
          </cell>
          <cell r="B231">
            <v>-0.43000000715255737</v>
          </cell>
        </row>
        <row r="232">
          <cell r="A232">
            <v>3730504</v>
          </cell>
          <cell r="B232">
            <v>172306454.79999998</v>
          </cell>
        </row>
        <row r="233">
          <cell r="A233">
            <v>3730506</v>
          </cell>
          <cell r="B233">
            <v>326090637.5</v>
          </cell>
        </row>
        <row r="234">
          <cell r="A234">
            <v>3730511</v>
          </cell>
          <cell r="B234">
            <v>1564526.4</v>
          </cell>
        </row>
        <row r="235">
          <cell r="A235">
            <v>3730519</v>
          </cell>
          <cell r="B235">
            <v>125096674.48999999</v>
          </cell>
        </row>
        <row r="236">
          <cell r="A236">
            <v>3730520</v>
          </cell>
          <cell r="B236">
            <v>608750</v>
          </cell>
        </row>
        <row r="237">
          <cell r="A237">
            <v>3732505</v>
          </cell>
          <cell r="B237">
            <v>-75505.740000000005</v>
          </cell>
        </row>
        <row r="238">
          <cell r="A238">
            <v>3732506</v>
          </cell>
          <cell r="B238">
            <v>763972.86</v>
          </cell>
        </row>
        <row r="239">
          <cell r="A239">
            <v>3732507</v>
          </cell>
          <cell r="B239">
            <v>22284113.260000002</v>
          </cell>
        </row>
        <row r="240">
          <cell r="A240">
            <v>3732508</v>
          </cell>
          <cell r="B240">
            <v>46696992.759999998</v>
          </cell>
        </row>
        <row r="241">
          <cell r="A241">
            <v>3732509</v>
          </cell>
          <cell r="B241">
            <v>731939.17</v>
          </cell>
        </row>
        <row r="242">
          <cell r="A242">
            <v>3732510</v>
          </cell>
          <cell r="B242">
            <v>1652539.82</v>
          </cell>
        </row>
        <row r="243">
          <cell r="A243">
            <v>3732511</v>
          </cell>
          <cell r="B243">
            <v>3654999.56</v>
          </cell>
        </row>
        <row r="244">
          <cell r="A244">
            <v>3732512</v>
          </cell>
          <cell r="B244">
            <v>8977.3000000000175</v>
          </cell>
        </row>
        <row r="245">
          <cell r="A245">
            <v>3732513</v>
          </cell>
          <cell r="B245">
            <v>-4472506.47</v>
          </cell>
        </row>
        <row r="246">
          <cell r="A246">
            <v>3732514</v>
          </cell>
          <cell r="B246">
            <v>9725004.1299999971</v>
          </cell>
        </row>
        <row r="247">
          <cell r="A247">
            <v>3732515</v>
          </cell>
          <cell r="B247">
            <v>474496228.94999993</v>
          </cell>
        </row>
        <row r="248">
          <cell r="A248">
            <v>3732516</v>
          </cell>
          <cell r="B248">
            <v>-10333482.67</v>
          </cell>
        </row>
        <row r="249">
          <cell r="A249">
            <v>3739004</v>
          </cell>
          <cell r="B249">
            <v>-25317822.609999999</v>
          </cell>
        </row>
        <row r="250">
          <cell r="A250">
            <v>3739005</v>
          </cell>
          <cell r="B250">
            <v>-2542971.9300000002</v>
          </cell>
        </row>
        <row r="251">
          <cell r="A251">
            <v>3739010</v>
          </cell>
          <cell r="B251">
            <v>0.7</v>
          </cell>
        </row>
        <row r="252">
          <cell r="A252">
            <v>3739011</v>
          </cell>
          <cell r="B252">
            <v>918816.33000000101</v>
          </cell>
        </row>
        <row r="253">
          <cell r="A253">
            <v>3739012</v>
          </cell>
          <cell r="B253">
            <v>-336000</v>
          </cell>
        </row>
        <row r="254">
          <cell r="A254">
            <v>3739016</v>
          </cell>
          <cell r="B254">
            <v>-10000000</v>
          </cell>
        </row>
        <row r="255">
          <cell r="A255">
            <v>3739019</v>
          </cell>
          <cell r="B255">
            <v>-78261.47</v>
          </cell>
        </row>
        <row r="256">
          <cell r="A256">
            <v>3739022</v>
          </cell>
          <cell r="B256">
            <v>5994185.2099999972</v>
          </cell>
        </row>
        <row r="257">
          <cell r="A257">
            <v>3739026</v>
          </cell>
          <cell r="B257">
            <v>-113946.05</v>
          </cell>
        </row>
        <row r="258">
          <cell r="A258">
            <v>3739027</v>
          </cell>
          <cell r="B258">
            <v>-28886000</v>
          </cell>
        </row>
        <row r="259">
          <cell r="A259">
            <v>3739029</v>
          </cell>
          <cell r="B259">
            <v>-42117275.119999997</v>
          </cell>
        </row>
        <row r="260">
          <cell r="A260">
            <v>3739032</v>
          </cell>
          <cell r="B260">
            <v>19693255.539999999</v>
          </cell>
        </row>
        <row r="261">
          <cell r="A261">
            <v>3739033</v>
          </cell>
          <cell r="B261">
            <v>20580000</v>
          </cell>
        </row>
        <row r="262">
          <cell r="A262">
            <v>3739035</v>
          </cell>
          <cell r="B262">
            <v>-7360435</v>
          </cell>
        </row>
        <row r="263">
          <cell r="A263">
            <v>3739036</v>
          </cell>
          <cell r="B263">
            <v>9393196.3000000045</v>
          </cell>
        </row>
        <row r="264">
          <cell r="A264">
            <v>3739038</v>
          </cell>
          <cell r="B264">
            <v>32521385.649999976</v>
          </cell>
        </row>
        <row r="265">
          <cell r="A265">
            <v>3800010</v>
          </cell>
          <cell r="B265">
            <v>0.05</v>
          </cell>
        </row>
        <row r="266">
          <cell r="A266">
            <v>3800012</v>
          </cell>
          <cell r="B266">
            <v>-13140092.529999997</v>
          </cell>
        </row>
        <row r="267">
          <cell r="A267">
            <v>3800013</v>
          </cell>
          <cell r="B267">
            <v>-110296045.20000002</v>
          </cell>
        </row>
        <row r="268">
          <cell r="A268">
            <v>3800014</v>
          </cell>
          <cell r="B268">
            <v>8066138.3100000005</v>
          </cell>
        </row>
        <row r="269">
          <cell r="A269">
            <v>3801009</v>
          </cell>
          <cell r="B269">
            <v>-8855308.160000002</v>
          </cell>
        </row>
        <row r="270">
          <cell r="A270">
            <v>3801010</v>
          </cell>
          <cell r="B270">
            <v>-15000000.300000001</v>
          </cell>
        </row>
        <row r="271">
          <cell r="A271">
            <v>3801011</v>
          </cell>
          <cell r="B271">
            <v>-19000193.640000001</v>
          </cell>
        </row>
        <row r="272">
          <cell r="A272">
            <v>3801014</v>
          </cell>
          <cell r="B272">
            <v>-5358006.88</v>
          </cell>
        </row>
        <row r="273">
          <cell r="A273">
            <v>3801015</v>
          </cell>
          <cell r="B273">
            <v>-26378634.5</v>
          </cell>
        </row>
        <row r="274">
          <cell r="A274">
            <v>3801016</v>
          </cell>
          <cell r="B274">
            <v>-225000000.00000006</v>
          </cell>
        </row>
        <row r="275">
          <cell r="A275">
            <v>3801017</v>
          </cell>
          <cell r="B275">
            <v>-225000000.00999999</v>
          </cell>
        </row>
        <row r="276">
          <cell r="A276">
            <v>3801018</v>
          </cell>
          <cell r="B276">
            <v>-122942317.90999998</v>
          </cell>
        </row>
        <row r="277">
          <cell r="A277">
            <v>3801019</v>
          </cell>
          <cell r="B277">
            <v>-1857090</v>
          </cell>
        </row>
        <row r="278">
          <cell r="A278">
            <v>3801020</v>
          </cell>
          <cell r="B278">
            <v>-1525382669.0799999</v>
          </cell>
        </row>
        <row r="279">
          <cell r="A279">
            <v>3801021</v>
          </cell>
          <cell r="B279">
            <v>-25000000</v>
          </cell>
        </row>
        <row r="280">
          <cell r="A280">
            <v>3801023</v>
          </cell>
          <cell r="B280">
            <v>-489947155.98000002</v>
          </cell>
        </row>
        <row r="281">
          <cell r="A281">
            <v>3801024</v>
          </cell>
          <cell r="B281">
            <v>-8437349.2699999977</v>
          </cell>
        </row>
        <row r="282">
          <cell r="A282">
            <v>3801025</v>
          </cell>
          <cell r="B282">
            <v>-34542942.909999996</v>
          </cell>
        </row>
        <row r="283">
          <cell r="A283">
            <v>3801027</v>
          </cell>
          <cell r="B283">
            <v>-33080603.350000039</v>
          </cell>
        </row>
        <row r="284">
          <cell r="A284">
            <v>3801028</v>
          </cell>
          <cell r="B284">
            <v>-22057250.369999997</v>
          </cell>
        </row>
        <row r="285">
          <cell r="A285">
            <v>3801029</v>
          </cell>
          <cell r="B285">
            <v>-663608.80999999866</v>
          </cell>
        </row>
        <row r="286">
          <cell r="A286">
            <v>3801030</v>
          </cell>
          <cell r="B286">
            <v>-85823795.979999989</v>
          </cell>
        </row>
        <row r="287">
          <cell r="A287">
            <v>3801033</v>
          </cell>
          <cell r="B287">
            <v>-11020209.079999998</v>
          </cell>
        </row>
        <row r="288">
          <cell r="A288">
            <v>3801034</v>
          </cell>
          <cell r="B288">
            <v>-33563742.729999989</v>
          </cell>
        </row>
        <row r="289">
          <cell r="A289">
            <v>3830505</v>
          </cell>
          <cell r="B289">
            <v>-490504936.13999987</v>
          </cell>
        </row>
        <row r="290">
          <cell r="A290">
            <v>3839005</v>
          </cell>
          <cell r="B290">
            <v>298335108.40999997</v>
          </cell>
        </row>
        <row r="291">
          <cell r="A291">
            <v>3839006</v>
          </cell>
          <cell r="B291">
            <v>-1837174695.5600004</v>
          </cell>
        </row>
        <row r="292">
          <cell r="A292">
            <v>3839007</v>
          </cell>
          <cell r="B292">
            <v>198631074.75999999</v>
          </cell>
        </row>
        <row r="293">
          <cell r="A293">
            <v>3839008</v>
          </cell>
          <cell r="B293">
            <v>-995842.22</v>
          </cell>
        </row>
        <row r="294">
          <cell r="A294">
            <v>3839009</v>
          </cell>
          <cell r="B294">
            <v>-6291988.7999999998</v>
          </cell>
        </row>
        <row r="295">
          <cell r="A295">
            <v>3839014</v>
          </cell>
          <cell r="B295">
            <v>0.36</v>
          </cell>
        </row>
        <row r="296">
          <cell r="A296">
            <v>3839015</v>
          </cell>
          <cell r="B296">
            <v>-9.9992752075195313E-3</v>
          </cell>
        </row>
        <row r="297">
          <cell r="A297">
            <v>3839024</v>
          </cell>
          <cell r="B297">
            <v>-2.3283064365386963E-9</v>
          </cell>
        </row>
        <row r="298">
          <cell r="A298">
            <v>3839030</v>
          </cell>
          <cell r="B298">
            <v>-0.39999999850988388</v>
          </cell>
        </row>
        <row r="299">
          <cell r="A299">
            <v>3839031</v>
          </cell>
          <cell r="B299">
            <v>-270000</v>
          </cell>
        </row>
        <row r="300">
          <cell r="A300">
            <v>3839055</v>
          </cell>
          <cell r="B300">
            <v>-31771300.050000001</v>
          </cell>
        </row>
        <row r="301">
          <cell r="A301">
            <v>3839058</v>
          </cell>
          <cell r="B301">
            <v>-223848.55</v>
          </cell>
        </row>
        <row r="302">
          <cell r="A302">
            <v>3839060</v>
          </cell>
          <cell r="B302">
            <v>16218867.689999999</v>
          </cell>
        </row>
        <row r="303">
          <cell r="A303">
            <v>3839061</v>
          </cell>
          <cell r="B303">
            <v>-7417357.4000000004</v>
          </cell>
        </row>
        <row r="304">
          <cell r="A304">
            <v>3839062</v>
          </cell>
          <cell r="B304">
            <v>-9845021.2799999975</v>
          </cell>
        </row>
        <row r="305">
          <cell r="A305">
            <v>3839063</v>
          </cell>
          <cell r="B305">
            <v>-1411825304.4200001</v>
          </cell>
        </row>
        <row r="306">
          <cell r="A306">
            <v>3839064</v>
          </cell>
          <cell r="B306">
            <v>-14756316.120000001</v>
          </cell>
        </row>
        <row r="307">
          <cell r="A307">
            <v>3839065</v>
          </cell>
          <cell r="B307">
            <v>-1842472.15</v>
          </cell>
        </row>
        <row r="308">
          <cell r="A308">
            <v>3839067</v>
          </cell>
          <cell r="B308">
            <v>-1229524.6100000001</v>
          </cell>
        </row>
        <row r="309">
          <cell r="A309">
            <v>3839069</v>
          </cell>
          <cell r="B309">
            <v>-11176135.880000001</v>
          </cell>
        </row>
        <row r="310">
          <cell r="A310">
            <v>3839076</v>
          </cell>
          <cell r="B310">
            <v>-402000000</v>
          </cell>
        </row>
        <row r="311">
          <cell r="A311">
            <v>3839078</v>
          </cell>
          <cell r="B311">
            <v>-710518.25</v>
          </cell>
        </row>
        <row r="312">
          <cell r="A312">
            <v>3839079</v>
          </cell>
          <cell r="B312">
            <v>-44144387.559999995</v>
          </cell>
        </row>
        <row r="313">
          <cell r="A313">
            <v>3839080</v>
          </cell>
          <cell r="B313">
            <v>29299000</v>
          </cell>
        </row>
        <row r="314">
          <cell r="A314">
            <v>3839081</v>
          </cell>
          <cell r="B314">
            <v>50253941.299999997</v>
          </cell>
        </row>
        <row r="315">
          <cell r="A315">
            <v>3900006</v>
          </cell>
          <cell r="B315">
            <v>-29999999.940000001</v>
          </cell>
        </row>
        <row r="316">
          <cell r="A316">
            <v>3900010</v>
          </cell>
          <cell r="B316">
            <v>-621192108.53999996</v>
          </cell>
        </row>
        <row r="317">
          <cell r="A317">
            <v>3900020</v>
          </cell>
          <cell r="B317">
            <v>-608956510.98000002</v>
          </cell>
        </row>
        <row r="318">
          <cell r="A318">
            <v>3900022</v>
          </cell>
          <cell r="B318">
            <v>-1302728.93</v>
          </cell>
        </row>
        <row r="319">
          <cell r="A319">
            <v>3900023</v>
          </cell>
          <cell r="B319">
            <v>-1.000000536441803E-2</v>
          </cell>
        </row>
        <row r="320">
          <cell r="A320">
            <v>3900024</v>
          </cell>
          <cell r="B320">
            <v>-784844.55</v>
          </cell>
        </row>
        <row r="321">
          <cell r="A321">
            <v>3900029</v>
          </cell>
          <cell r="B321">
            <v>0.67999999225139618</v>
          </cell>
        </row>
        <row r="322">
          <cell r="A322">
            <v>3900030</v>
          </cell>
          <cell r="B322">
            <v>-48879928.57</v>
          </cell>
        </row>
        <row r="323">
          <cell r="A323">
            <v>3900032</v>
          </cell>
          <cell r="B323">
            <v>-20000030.600000024</v>
          </cell>
        </row>
        <row r="324">
          <cell r="A324">
            <v>3900033</v>
          </cell>
          <cell r="B324">
            <v>-3422569.6</v>
          </cell>
        </row>
        <row r="325">
          <cell r="A325">
            <v>3900039</v>
          </cell>
          <cell r="B325">
            <v>-582314543.65999997</v>
          </cell>
        </row>
        <row r="326">
          <cell r="A326">
            <v>3900040</v>
          </cell>
          <cell r="B326">
            <v>-249000000</v>
          </cell>
        </row>
        <row r="327">
          <cell r="A327">
            <v>3999999</v>
          </cell>
          <cell r="B327">
            <v>-1513430.73</v>
          </cell>
        </row>
        <row r="328">
          <cell r="A328">
            <v>4000505</v>
          </cell>
          <cell r="B328">
            <v>-39596682779.709999</v>
          </cell>
        </row>
        <row r="329">
          <cell r="A329">
            <v>4000510</v>
          </cell>
          <cell r="B329">
            <v>-278498998.66000003</v>
          </cell>
        </row>
        <row r="330">
          <cell r="A330">
            <v>4010510</v>
          </cell>
          <cell r="B330">
            <v>69396664.099999994</v>
          </cell>
        </row>
        <row r="331">
          <cell r="A331">
            <v>4320505</v>
          </cell>
          <cell r="B331">
            <v>-7633304008</v>
          </cell>
        </row>
        <row r="332">
          <cell r="A332">
            <v>4330510</v>
          </cell>
          <cell r="B332">
            <v>22563244.120000001</v>
          </cell>
        </row>
        <row r="333">
          <cell r="A333">
            <v>4400505</v>
          </cell>
          <cell r="B333">
            <v>5593520862.25</v>
          </cell>
        </row>
        <row r="334">
          <cell r="A334">
            <v>5039010</v>
          </cell>
          <cell r="B334">
            <v>2743411.83</v>
          </cell>
        </row>
        <row r="335">
          <cell r="A335">
            <v>5039093</v>
          </cell>
          <cell r="B335">
            <v>-785044493.58000004</v>
          </cell>
        </row>
        <row r="336">
          <cell r="A336">
            <v>5039095</v>
          </cell>
          <cell r="B336">
            <v>-6332414302.7700005</v>
          </cell>
        </row>
        <row r="337">
          <cell r="A337">
            <v>5300505</v>
          </cell>
          <cell r="B337">
            <v>16468691957</v>
          </cell>
        </row>
        <row r="338">
          <cell r="A338">
            <v>5300506</v>
          </cell>
          <cell r="B338">
            <v>165935898</v>
          </cell>
        </row>
        <row r="339">
          <cell r="A339">
            <v>5300508</v>
          </cell>
          <cell r="B339">
            <v>637072092.09000003</v>
          </cell>
        </row>
        <row r="340">
          <cell r="A340">
            <v>5400505</v>
          </cell>
          <cell r="B340">
            <v>3865862510.8299999</v>
          </cell>
        </row>
        <row r="341">
          <cell r="A341">
            <v>5400507</v>
          </cell>
          <cell r="B341">
            <v>69694574</v>
          </cell>
        </row>
        <row r="342">
          <cell r="A342">
            <v>5401510</v>
          </cell>
          <cell r="B342">
            <v>278486024.10000002</v>
          </cell>
        </row>
        <row r="343">
          <cell r="A343">
            <v>5500505</v>
          </cell>
          <cell r="B343">
            <v>989260263</v>
          </cell>
        </row>
        <row r="344">
          <cell r="A344">
            <v>5610510</v>
          </cell>
          <cell r="B344">
            <v>510985250.14999998</v>
          </cell>
        </row>
        <row r="345">
          <cell r="A345">
            <v>5800505</v>
          </cell>
          <cell r="B345">
            <v>204330010.40000001</v>
          </cell>
        </row>
        <row r="346">
          <cell r="A346">
            <v>5800510</v>
          </cell>
          <cell r="B346">
            <v>4377287.6900000004</v>
          </cell>
        </row>
        <row r="347">
          <cell r="A347">
            <v>5801005</v>
          </cell>
          <cell r="B347">
            <v>338402486.45999998</v>
          </cell>
        </row>
        <row r="348">
          <cell r="A348">
            <v>5801015</v>
          </cell>
          <cell r="B348">
            <v>94664353.510000005</v>
          </cell>
        </row>
        <row r="349">
          <cell r="A349">
            <v>5801510</v>
          </cell>
          <cell r="B349">
            <v>300697964.87</v>
          </cell>
        </row>
        <row r="350">
          <cell r="A350">
            <v>5801511</v>
          </cell>
          <cell r="B350">
            <v>232577219.87</v>
          </cell>
        </row>
        <row r="351">
          <cell r="A351">
            <v>5809005</v>
          </cell>
          <cell r="B351">
            <v>249640332.18000001</v>
          </cell>
        </row>
        <row r="352">
          <cell r="A352">
            <v>5810510</v>
          </cell>
          <cell r="B352">
            <v>3636393.77</v>
          </cell>
        </row>
        <row r="353">
          <cell r="A353">
            <v>5819005</v>
          </cell>
          <cell r="B353">
            <v>92868929.390000001</v>
          </cell>
        </row>
        <row r="354">
          <cell r="A354">
            <v>6001006</v>
          </cell>
          <cell r="B354">
            <v>534666225.80000001</v>
          </cell>
        </row>
        <row r="355">
          <cell r="A355">
            <v>6002506</v>
          </cell>
          <cell r="B355">
            <v>88825647.280000001</v>
          </cell>
        </row>
        <row r="356">
          <cell r="A356">
            <v>6031010</v>
          </cell>
          <cell r="B356">
            <v>144469736.86000001</v>
          </cell>
        </row>
        <row r="357">
          <cell r="A357">
            <v>6040510</v>
          </cell>
          <cell r="B357">
            <v>90049359.659999996</v>
          </cell>
        </row>
        <row r="358">
          <cell r="A358">
            <v>6050505</v>
          </cell>
          <cell r="B358">
            <v>107169842.84</v>
          </cell>
        </row>
        <row r="359">
          <cell r="A359">
            <v>6200010</v>
          </cell>
          <cell r="B359">
            <v>-132000</v>
          </cell>
        </row>
        <row r="360">
          <cell r="A360">
            <v>6200011</v>
          </cell>
          <cell r="B360">
            <v>1687275732.0300002</v>
          </cell>
        </row>
        <row r="361">
          <cell r="A361">
            <v>6200013</v>
          </cell>
          <cell r="B361">
            <v>147339017.85999998</v>
          </cell>
        </row>
        <row r="362">
          <cell r="A362">
            <v>6200015</v>
          </cell>
          <cell r="B362">
            <v>18642144.02</v>
          </cell>
        </row>
        <row r="363">
          <cell r="A363">
            <v>6200016</v>
          </cell>
          <cell r="B363">
            <v>12053535.5</v>
          </cell>
        </row>
        <row r="364">
          <cell r="A364">
            <v>6201005</v>
          </cell>
          <cell r="B364">
            <v>34373959.75</v>
          </cell>
        </row>
        <row r="365">
          <cell r="A365">
            <v>6202001</v>
          </cell>
          <cell r="B365">
            <v>119731086.12</v>
          </cell>
        </row>
        <row r="366">
          <cell r="A366">
            <v>6301005</v>
          </cell>
          <cell r="B366">
            <v>22169</v>
          </cell>
        </row>
        <row r="367">
          <cell r="A367">
            <v>6301510</v>
          </cell>
          <cell r="B367">
            <v>3784689</v>
          </cell>
        </row>
        <row r="368">
          <cell r="A368">
            <v>7000510</v>
          </cell>
          <cell r="B368">
            <v>536581959.89999998</v>
          </cell>
        </row>
        <row r="369">
          <cell r="A369">
            <v>7000513</v>
          </cell>
          <cell r="B369">
            <v>500339339.54000008</v>
          </cell>
        </row>
        <row r="370">
          <cell r="A370">
            <v>7000515</v>
          </cell>
          <cell r="B370">
            <v>26589437.32</v>
          </cell>
        </row>
        <row r="371">
          <cell r="A371">
            <v>7000516</v>
          </cell>
          <cell r="B371">
            <v>5500162.5800000001</v>
          </cell>
        </row>
        <row r="372">
          <cell r="A372">
            <v>7001005</v>
          </cell>
          <cell r="B372">
            <v>140642315.18000001</v>
          </cell>
        </row>
        <row r="373">
          <cell r="A373">
            <v>7010505</v>
          </cell>
          <cell r="B373">
            <v>155385652.16999999</v>
          </cell>
        </row>
        <row r="374">
          <cell r="A374">
            <v>7010506</v>
          </cell>
          <cell r="B374">
            <v>111011143.58</v>
          </cell>
        </row>
        <row r="375">
          <cell r="A375">
            <v>7010507</v>
          </cell>
          <cell r="B375">
            <v>610554240.96000004</v>
          </cell>
        </row>
        <row r="376">
          <cell r="A376">
            <v>7010508</v>
          </cell>
          <cell r="B376">
            <v>458767726.89999998</v>
          </cell>
        </row>
        <row r="377">
          <cell r="A377">
            <v>7011005</v>
          </cell>
          <cell r="B377">
            <v>14922851.439999999</v>
          </cell>
        </row>
        <row r="378">
          <cell r="A378">
            <v>7011006</v>
          </cell>
          <cell r="B378">
            <v>53415865.170000002</v>
          </cell>
        </row>
        <row r="379">
          <cell r="A379">
            <v>7011007</v>
          </cell>
          <cell r="B379">
            <v>43208102.089999996</v>
          </cell>
        </row>
        <row r="380">
          <cell r="A380">
            <v>7011008</v>
          </cell>
          <cell r="B380">
            <v>28507421.450000003</v>
          </cell>
        </row>
        <row r="381">
          <cell r="A381">
            <v>7011505</v>
          </cell>
          <cell r="B381">
            <v>54681329.640000001</v>
          </cell>
        </row>
        <row r="382">
          <cell r="A382">
            <v>7011506</v>
          </cell>
          <cell r="B382">
            <v>5400</v>
          </cell>
        </row>
        <row r="383">
          <cell r="A383">
            <v>7011507</v>
          </cell>
          <cell r="B383">
            <v>74552</v>
          </cell>
        </row>
        <row r="384">
          <cell r="A384">
            <v>7011508</v>
          </cell>
          <cell r="B384">
            <v>58154942.210000001</v>
          </cell>
        </row>
        <row r="385">
          <cell r="A385">
            <v>7021005</v>
          </cell>
          <cell r="B385">
            <v>3363579.36</v>
          </cell>
        </row>
        <row r="386">
          <cell r="A386">
            <v>7022505</v>
          </cell>
          <cell r="B386">
            <v>8881539</v>
          </cell>
        </row>
        <row r="387">
          <cell r="A387">
            <v>7023005</v>
          </cell>
          <cell r="B387">
            <v>49116140.240000002</v>
          </cell>
        </row>
        <row r="388">
          <cell r="A388">
            <v>7023505</v>
          </cell>
          <cell r="B388">
            <v>18043366.420000002</v>
          </cell>
        </row>
        <row r="389">
          <cell r="A389">
            <v>7023510</v>
          </cell>
          <cell r="B389">
            <v>146753</v>
          </cell>
        </row>
        <row r="390">
          <cell r="A390">
            <v>7024010</v>
          </cell>
          <cell r="B390">
            <v>49568228.020000003</v>
          </cell>
        </row>
        <row r="391">
          <cell r="A391">
            <v>7024011</v>
          </cell>
          <cell r="B391">
            <v>439435.5</v>
          </cell>
        </row>
        <row r="392">
          <cell r="A392">
            <v>7024012</v>
          </cell>
          <cell r="B392">
            <v>55405</v>
          </cell>
        </row>
        <row r="393">
          <cell r="A393">
            <v>7024013</v>
          </cell>
          <cell r="B393">
            <v>121635</v>
          </cell>
        </row>
        <row r="394">
          <cell r="A394">
            <v>7024015</v>
          </cell>
          <cell r="B394">
            <v>18075288</v>
          </cell>
        </row>
        <row r="395">
          <cell r="A395">
            <v>7024016</v>
          </cell>
          <cell r="B395">
            <v>30168653.359999999</v>
          </cell>
        </row>
        <row r="396">
          <cell r="A396">
            <v>7024017</v>
          </cell>
          <cell r="B396">
            <v>123607.36</v>
          </cell>
        </row>
        <row r="397">
          <cell r="A397">
            <v>7024018</v>
          </cell>
          <cell r="B397">
            <v>14992461.4</v>
          </cell>
        </row>
        <row r="398">
          <cell r="A398">
            <v>7024510</v>
          </cell>
          <cell r="B398">
            <v>42628233.549999997</v>
          </cell>
        </row>
        <row r="399">
          <cell r="A399">
            <v>7024511</v>
          </cell>
          <cell r="B399">
            <v>980445</v>
          </cell>
        </row>
        <row r="400">
          <cell r="A400">
            <v>7025010</v>
          </cell>
          <cell r="B400">
            <v>89389.56</v>
          </cell>
        </row>
        <row r="401">
          <cell r="A401">
            <v>7025011</v>
          </cell>
          <cell r="B401">
            <v>80800</v>
          </cell>
        </row>
        <row r="402">
          <cell r="A402">
            <v>7025505</v>
          </cell>
          <cell r="B402">
            <v>6416189.5600000005</v>
          </cell>
        </row>
        <row r="403">
          <cell r="A403">
            <v>7025510</v>
          </cell>
          <cell r="B403">
            <v>74411154.640000001</v>
          </cell>
        </row>
        <row r="404">
          <cell r="A404">
            <v>7025511</v>
          </cell>
          <cell r="B404">
            <v>1707000</v>
          </cell>
        </row>
        <row r="405">
          <cell r="A405">
            <v>7030005</v>
          </cell>
          <cell r="B405">
            <v>273895352.21000004</v>
          </cell>
        </row>
        <row r="406">
          <cell r="A406">
            <v>7030010</v>
          </cell>
          <cell r="B406">
            <v>218063.45</v>
          </cell>
        </row>
        <row r="407">
          <cell r="A407">
            <v>7030015</v>
          </cell>
          <cell r="B407">
            <v>53039542.879999995</v>
          </cell>
        </row>
        <row r="408">
          <cell r="A408">
            <v>7040505</v>
          </cell>
          <cell r="B408">
            <v>900</v>
          </cell>
        </row>
        <row r="409">
          <cell r="A409">
            <v>7041005</v>
          </cell>
          <cell r="B409">
            <v>3999072.56</v>
          </cell>
        </row>
        <row r="410">
          <cell r="A410">
            <v>7041010</v>
          </cell>
          <cell r="B410">
            <v>846608</v>
          </cell>
        </row>
        <row r="411">
          <cell r="A411">
            <v>7041505</v>
          </cell>
          <cell r="B411">
            <v>61725047.010000005</v>
          </cell>
        </row>
        <row r="412">
          <cell r="A412">
            <v>7042005</v>
          </cell>
          <cell r="B412">
            <v>57520331.619999997</v>
          </cell>
        </row>
        <row r="413">
          <cell r="A413">
            <v>7042505</v>
          </cell>
          <cell r="B413">
            <v>1354430</v>
          </cell>
        </row>
        <row r="414">
          <cell r="A414">
            <v>7043005</v>
          </cell>
          <cell r="B414">
            <v>1424026.9</v>
          </cell>
        </row>
        <row r="415">
          <cell r="A415">
            <v>7043010</v>
          </cell>
          <cell r="B415">
            <v>1001364.5</v>
          </cell>
        </row>
        <row r="416">
          <cell r="A416">
            <v>7043505</v>
          </cell>
          <cell r="B416">
            <v>6059096.9900000002</v>
          </cell>
        </row>
        <row r="417">
          <cell r="A417">
            <v>7050505</v>
          </cell>
          <cell r="B417">
            <v>37500</v>
          </cell>
        </row>
        <row r="418">
          <cell r="A418">
            <v>7060505</v>
          </cell>
          <cell r="B418">
            <v>19529602.379999999</v>
          </cell>
        </row>
        <row r="419">
          <cell r="A419">
            <v>7071010</v>
          </cell>
          <cell r="B419">
            <v>-1250</v>
          </cell>
        </row>
        <row r="420">
          <cell r="A420">
            <v>7071011</v>
          </cell>
          <cell r="B420">
            <v>48804465.219999999</v>
          </cell>
        </row>
        <row r="421">
          <cell r="A421">
            <v>7072005</v>
          </cell>
          <cell r="B421">
            <v>428690</v>
          </cell>
        </row>
        <row r="422">
          <cell r="A422">
            <v>7072505</v>
          </cell>
          <cell r="B422">
            <v>20850</v>
          </cell>
        </row>
        <row r="423">
          <cell r="A423">
            <v>7073005</v>
          </cell>
          <cell r="B423">
            <v>9325829.2000000011</v>
          </cell>
        </row>
        <row r="424">
          <cell r="A424">
            <v>7073006</v>
          </cell>
          <cell r="B424">
            <v>37804043.550000004</v>
          </cell>
        </row>
        <row r="425">
          <cell r="A425">
            <v>7073008</v>
          </cell>
          <cell r="B425">
            <v>7444214.3599999994</v>
          </cell>
        </row>
        <row r="426">
          <cell r="A426">
            <v>7079005</v>
          </cell>
          <cell r="B426">
            <v>28768485.68</v>
          </cell>
        </row>
        <row r="427">
          <cell r="A427">
            <v>7079006</v>
          </cell>
          <cell r="B427">
            <v>3554818.5</v>
          </cell>
        </row>
        <row r="428">
          <cell r="A428">
            <v>7079007</v>
          </cell>
          <cell r="B428">
            <v>4119977.04</v>
          </cell>
        </row>
        <row r="429">
          <cell r="A429">
            <v>7079008</v>
          </cell>
          <cell r="B429">
            <v>200228579</v>
          </cell>
        </row>
        <row r="430">
          <cell r="A430">
            <v>7100505</v>
          </cell>
          <cell r="B430">
            <v>81281380.769999981</v>
          </cell>
        </row>
        <row r="431">
          <cell r="A431">
            <v>7100506</v>
          </cell>
          <cell r="B431">
            <v>1767133.5</v>
          </cell>
        </row>
        <row r="432">
          <cell r="A432">
            <v>7101005</v>
          </cell>
          <cell r="B432">
            <v>68000</v>
          </cell>
        </row>
        <row r="433">
          <cell r="A433">
            <v>7101505</v>
          </cell>
          <cell r="B433">
            <v>1205454.1499999999</v>
          </cell>
        </row>
        <row r="434">
          <cell r="A434">
            <v>7101506</v>
          </cell>
          <cell r="B434">
            <v>31102032.530000001</v>
          </cell>
        </row>
        <row r="435">
          <cell r="A435">
            <v>7101507</v>
          </cell>
          <cell r="B435">
            <v>15128848.42</v>
          </cell>
        </row>
        <row r="436">
          <cell r="A436">
            <v>7101508</v>
          </cell>
          <cell r="B436">
            <v>67345814.280000001</v>
          </cell>
        </row>
        <row r="437">
          <cell r="A437">
            <v>7101509</v>
          </cell>
          <cell r="B437">
            <v>33470518.689999998</v>
          </cell>
        </row>
        <row r="438">
          <cell r="A438">
            <v>7101510</v>
          </cell>
          <cell r="B438">
            <v>22281532.399999999</v>
          </cell>
        </row>
        <row r="439">
          <cell r="A439">
            <v>7102005</v>
          </cell>
          <cell r="B439">
            <v>472843.19</v>
          </cell>
        </row>
        <row r="440">
          <cell r="A440">
            <v>7102505</v>
          </cell>
          <cell r="B440">
            <v>91595731.090000004</v>
          </cell>
        </row>
        <row r="441">
          <cell r="A441">
            <v>7103005</v>
          </cell>
          <cell r="B441">
            <v>182362955.63</v>
          </cell>
        </row>
        <row r="442">
          <cell r="A442">
            <v>7103505</v>
          </cell>
          <cell r="B442">
            <v>153040</v>
          </cell>
        </row>
        <row r="443">
          <cell r="A443">
            <v>7110505</v>
          </cell>
          <cell r="B443">
            <v>120120</v>
          </cell>
        </row>
        <row r="444">
          <cell r="A444">
            <v>7111005</v>
          </cell>
          <cell r="B444">
            <v>18831728.030000001</v>
          </cell>
        </row>
        <row r="445">
          <cell r="A445">
            <v>7111010</v>
          </cell>
          <cell r="B445">
            <v>12633871.09</v>
          </cell>
        </row>
        <row r="446">
          <cell r="A446">
            <v>7111015</v>
          </cell>
          <cell r="B446">
            <v>659961</v>
          </cell>
        </row>
        <row r="447">
          <cell r="A447">
            <v>7201005</v>
          </cell>
          <cell r="B447">
            <v>683121485.8900001</v>
          </cell>
        </row>
        <row r="448">
          <cell r="A448">
            <v>7201010</v>
          </cell>
          <cell r="B448">
            <v>8185942.0300000003</v>
          </cell>
        </row>
        <row r="449">
          <cell r="A449">
            <v>7201015</v>
          </cell>
          <cell r="B449">
            <v>128001422.03999999</v>
          </cell>
        </row>
        <row r="450">
          <cell r="A450">
            <v>7201505</v>
          </cell>
          <cell r="B450">
            <v>275399175.88999999</v>
          </cell>
        </row>
        <row r="451">
          <cell r="A451">
            <v>7201506</v>
          </cell>
          <cell r="B451">
            <v>185889545.69999999</v>
          </cell>
        </row>
        <row r="452">
          <cell r="A452">
            <v>7202005</v>
          </cell>
          <cell r="B452">
            <v>79959233.629999995</v>
          </cell>
        </row>
        <row r="453">
          <cell r="A453">
            <v>7202505</v>
          </cell>
          <cell r="B453">
            <v>1400</v>
          </cell>
        </row>
        <row r="454">
          <cell r="A454">
            <v>7203005</v>
          </cell>
          <cell r="B454">
            <v>143609590.68000001</v>
          </cell>
        </row>
        <row r="455">
          <cell r="A455">
            <v>7203505</v>
          </cell>
          <cell r="B455">
            <v>21367700.190000001</v>
          </cell>
        </row>
        <row r="456">
          <cell r="A456">
            <v>7204005</v>
          </cell>
          <cell r="B456">
            <v>23350733.170000002</v>
          </cell>
        </row>
        <row r="457">
          <cell r="A457">
            <v>7204010</v>
          </cell>
          <cell r="B457">
            <v>285600</v>
          </cell>
        </row>
        <row r="458">
          <cell r="A458">
            <v>7204505</v>
          </cell>
          <cell r="B458">
            <v>123942577.49000001</v>
          </cell>
        </row>
        <row r="459">
          <cell r="A459">
            <v>7205005</v>
          </cell>
          <cell r="B459">
            <v>1645639.85</v>
          </cell>
        </row>
        <row r="460">
          <cell r="A460">
            <v>7205510</v>
          </cell>
          <cell r="B460">
            <v>8808015.120000001</v>
          </cell>
        </row>
        <row r="461">
          <cell r="A461">
            <v>7205511</v>
          </cell>
          <cell r="B461">
            <v>29529311.620000001</v>
          </cell>
        </row>
        <row r="462">
          <cell r="A462">
            <v>7205512</v>
          </cell>
          <cell r="B462">
            <v>219995019.88</v>
          </cell>
        </row>
        <row r="463">
          <cell r="A463">
            <v>7205513</v>
          </cell>
          <cell r="B463">
            <v>22781475.789999999</v>
          </cell>
        </row>
        <row r="464">
          <cell r="A464">
            <v>7205514</v>
          </cell>
          <cell r="B464">
            <v>80463369.640000001</v>
          </cell>
        </row>
        <row r="465">
          <cell r="A465">
            <v>7205515</v>
          </cell>
          <cell r="B465">
            <v>120506600.23</v>
          </cell>
        </row>
        <row r="466">
          <cell r="A466">
            <v>7205516</v>
          </cell>
          <cell r="B466">
            <v>48872286.220000006</v>
          </cell>
        </row>
        <row r="467">
          <cell r="A467">
            <v>7205517</v>
          </cell>
          <cell r="B467">
            <v>25661358.07</v>
          </cell>
        </row>
        <row r="468">
          <cell r="A468">
            <v>7205518</v>
          </cell>
          <cell r="B468">
            <v>9727561.9200000018</v>
          </cell>
        </row>
        <row r="469">
          <cell r="A469">
            <v>7205519</v>
          </cell>
          <cell r="B469">
            <v>37688759.790000007</v>
          </cell>
        </row>
        <row r="470">
          <cell r="A470">
            <v>7205520</v>
          </cell>
          <cell r="B470">
            <v>33655963.849999994</v>
          </cell>
        </row>
        <row r="471">
          <cell r="A471">
            <v>7205522</v>
          </cell>
          <cell r="B471">
            <v>366600750.60000002</v>
          </cell>
        </row>
        <row r="472">
          <cell r="A472">
            <v>7205523</v>
          </cell>
          <cell r="B472">
            <v>13363447.4</v>
          </cell>
        </row>
        <row r="473">
          <cell r="A473">
            <v>7205524</v>
          </cell>
          <cell r="B473">
            <v>2744707.48</v>
          </cell>
        </row>
        <row r="474">
          <cell r="A474">
            <v>7205525</v>
          </cell>
          <cell r="B474">
            <v>6044246.4000000004</v>
          </cell>
        </row>
        <row r="475">
          <cell r="A475">
            <v>7219005</v>
          </cell>
          <cell r="B475">
            <v>1738641288.1399999</v>
          </cell>
        </row>
        <row r="476">
          <cell r="A476">
            <v>7220505</v>
          </cell>
          <cell r="B476">
            <v>-3138741</v>
          </cell>
        </row>
        <row r="477">
          <cell r="A477">
            <v>7231505</v>
          </cell>
          <cell r="B477">
            <v>3312626.51</v>
          </cell>
        </row>
        <row r="478">
          <cell r="A478">
            <v>7232005</v>
          </cell>
          <cell r="B478">
            <v>-1335.13</v>
          </cell>
        </row>
        <row r="479">
          <cell r="A479">
            <v>7233005</v>
          </cell>
          <cell r="B479">
            <v>33750</v>
          </cell>
        </row>
        <row r="480">
          <cell r="A480">
            <v>7240505</v>
          </cell>
          <cell r="B480">
            <v>24895798.789999999</v>
          </cell>
        </row>
        <row r="481">
          <cell r="A481">
            <v>7241005</v>
          </cell>
          <cell r="B481">
            <v>1614523.2</v>
          </cell>
        </row>
        <row r="482">
          <cell r="A482">
            <v>7241010</v>
          </cell>
          <cell r="B482">
            <v>5558108.0800000001</v>
          </cell>
        </row>
        <row r="483">
          <cell r="A483">
            <v>7241505</v>
          </cell>
          <cell r="B483">
            <v>75928.06</v>
          </cell>
        </row>
        <row r="484">
          <cell r="A484">
            <v>7241510</v>
          </cell>
          <cell r="B484">
            <v>109882.27</v>
          </cell>
        </row>
        <row r="485">
          <cell r="A485">
            <v>7242005</v>
          </cell>
          <cell r="B485">
            <v>47472263.730000004</v>
          </cell>
        </row>
        <row r="486">
          <cell r="A486">
            <v>7242010</v>
          </cell>
          <cell r="B486">
            <v>14668001.569999998</v>
          </cell>
        </row>
        <row r="487">
          <cell r="A487">
            <v>7242505</v>
          </cell>
          <cell r="B487">
            <v>295317.78000000003</v>
          </cell>
        </row>
        <row r="488">
          <cell r="A488">
            <v>7242510</v>
          </cell>
          <cell r="B488">
            <v>11949583.890000001</v>
          </cell>
        </row>
        <row r="489">
          <cell r="A489">
            <v>7243003</v>
          </cell>
          <cell r="B489">
            <v>67913702.409999996</v>
          </cell>
        </row>
        <row r="490">
          <cell r="A490">
            <v>7243004</v>
          </cell>
          <cell r="B490">
            <v>28000</v>
          </cell>
        </row>
        <row r="491">
          <cell r="A491">
            <v>7300505</v>
          </cell>
          <cell r="B491">
            <v>38880949.640000001</v>
          </cell>
        </row>
        <row r="492">
          <cell r="A492">
            <v>7301005</v>
          </cell>
          <cell r="B492">
            <v>4825000</v>
          </cell>
        </row>
        <row r="493">
          <cell r="A493">
            <v>7301505</v>
          </cell>
          <cell r="B493">
            <v>2697831.13</v>
          </cell>
        </row>
        <row r="494">
          <cell r="A494">
            <v>7302005</v>
          </cell>
          <cell r="B494">
            <v>6727971.4000000004</v>
          </cell>
        </row>
        <row r="495">
          <cell r="A495">
            <v>7302010</v>
          </cell>
          <cell r="B495">
            <v>23123975.190000001</v>
          </cell>
        </row>
        <row r="496">
          <cell r="A496">
            <v>7310505</v>
          </cell>
          <cell r="B496">
            <v>504500</v>
          </cell>
        </row>
        <row r="497">
          <cell r="A497">
            <v>7310510</v>
          </cell>
          <cell r="B497">
            <v>10400000</v>
          </cell>
        </row>
        <row r="498">
          <cell r="A498">
            <v>7311010</v>
          </cell>
          <cell r="B498">
            <v>-13025469.460000001</v>
          </cell>
        </row>
        <row r="499">
          <cell r="A499">
            <v>7320505</v>
          </cell>
          <cell r="B499">
            <v>36945435.210000001</v>
          </cell>
        </row>
        <row r="500">
          <cell r="A500">
            <v>7401005</v>
          </cell>
          <cell r="B500">
            <v>20849231.870000001</v>
          </cell>
        </row>
        <row r="501">
          <cell r="A501">
            <v>7401010</v>
          </cell>
          <cell r="B501">
            <v>40750</v>
          </cell>
        </row>
        <row r="502">
          <cell r="A502">
            <v>7401011</v>
          </cell>
          <cell r="B502">
            <v>2250657</v>
          </cell>
        </row>
        <row r="503">
          <cell r="A503">
            <v>7401012</v>
          </cell>
          <cell r="B503">
            <v>56547.26</v>
          </cell>
        </row>
        <row r="504">
          <cell r="A504">
            <v>7402005</v>
          </cell>
          <cell r="B504">
            <v>1212108.06</v>
          </cell>
        </row>
        <row r="505">
          <cell r="A505">
            <v>7410505</v>
          </cell>
          <cell r="B505">
            <v>47362478.289999999</v>
          </cell>
        </row>
        <row r="506">
          <cell r="A506">
            <v>7420505</v>
          </cell>
          <cell r="B506">
            <v>12579586.09</v>
          </cell>
        </row>
        <row r="507">
          <cell r="A507">
            <v>7509015</v>
          </cell>
          <cell r="B507">
            <v>1200452.6200000001</v>
          </cell>
        </row>
        <row r="508">
          <cell r="A508">
            <v>7509020</v>
          </cell>
          <cell r="B508">
            <v>-192450</v>
          </cell>
        </row>
        <row r="509">
          <cell r="A509">
            <v>7800505</v>
          </cell>
          <cell r="B509">
            <v>3095164</v>
          </cell>
        </row>
        <row r="510">
          <cell r="A510">
            <v>7810505</v>
          </cell>
          <cell r="B510">
            <v>1050000</v>
          </cell>
        </row>
        <row r="511">
          <cell r="A511">
            <v>7812505</v>
          </cell>
          <cell r="B511">
            <v>49062790.170000002</v>
          </cell>
        </row>
        <row r="512">
          <cell r="A512">
            <v>7812510</v>
          </cell>
          <cell r="B512">
            <v>99580</v>
          </cell>
        </row>
        <row r="513">
          <cell r="A513">
            <v>7812511</v>
          </cell>
          <cell r="B513">
            <v>-22800</v>
          </cell>
        </row>
        <row r="514">
          <cell r="A514">
            <v>7812512</v>
          </cell>
          <cell r="B514">
            <v>11509300</v>
          </cell>
        </row>
        <row r="515">
          <cell r="A515">
            <v>7812514</v>
          </cell>
          <cell r="B515">
            <v>2936556</v>
          </cell>
        </row>
        <row r="516">
          <cell r="A516">
            <v>7813005</v>
          </cell>
          <cell r="B516">
            <v>121889089.89</v>
          </cell>
        </row>
        <row r="517">
          <cell r="A517">
            <v>7813006</v>
          </cell>
          <cell r="B517">
            <v>13210025.67</v>
          </cell>
        </row>
        <row r="518">
          <cell r="A518">
            <v>7813007</v>
          </cell>
          <cell r="B518">
            <v>2872816.15</v>
          </cell>
        </row>
        <row r="519">
          <cell r="A519">
            <v>7813008</v>
          </cell>
          <cell r="B519">
            <v>2695858.34</v>
          </cell>
        </row>
        <row r="520">
          <cell r="A520">
            <v>7813009</v>
          </cell>
          <cell r="B520">
            <v>29491938.280000001</v>
          </cell>
        </row>
        <row r="521">
          <cell r="A521">
            <v>7813011</v>
          </cell>
          <cell r="B521">
            <v>9838492.5799999982</v>
          </cell>
        </row>
        <row r="522">
          <cell r="A522">
            <v>7813505</v>
          </cell>
          <cell r="B522">
            <v>1222590.5</v>
          </cell>
        </row>
        <row r="523">
          <cell r="A523">
            <v>7813506</v>
          </cell>
          <cell r="B523">
            <v>10896564.66</v>
          </cell>
        </row>
        <row r="524">
          <cell r="A524">
            <v>7813507</v>
          </cell>
          <cell r="B524">
            <v>1748008.36</v>
          </cell>
        </row>
        <row r="525">
          <cell r="A525">
            <v>7814005</v>
          </cell>
          <cell r="B525">
            <v>32313278.300000001</v>
          </cell>
        </row>
        <row r="526">
          <cell r="A526">
            <v>8000101</v>
          </cell>
          <cell r="B526">
            <v>-399237380.33999991</v>
          </cell>
        </row>
        <row r="527">
          <cell r="A527">
            <v>8000102</v>
          </cell>
          <cell r="B527">
            <v>82639015.129999995</v>
          </cell>
        </row>
        <row r="528">
          <cell r="A528">
            <v>8000103</v>
          </cell>
          <cell r="B528">
            <v>349813246.75</v>
          </cell>
        </row>
        <row r="529">
          <cell r="A529">
            <v>8000106</v>
          </cell>
          <cell r="B529">
            <v>-798187.33999999915</v>
          </cell>
        </row>
        <row r="530">
          <cell r="A530">
            <v>8000505</v>
          </cell>
          <cell r="B530">
            <v>-392695496.67000002</v>
          </cell>
        </row>
        <row r="531">
          <cell r="A531">
            <v>8012505</v>
          </cell>
          <cell r="B531">
            <v>2026619.95</v>
          </cell>
        </row>
        <row r="532">
          <cell r="A532">
            <v>8012506</v>
          </cell>
          <cell r="B532">
            <v>26776250</v>
          </cell>
        </row>
        <row r="533">
          <cell r="A533">
            <v>8014005</v>
          </cell>
          <cell r="B533">
            <v>-19680529</v>
          </cell>
        </row>
        <row r="534">
          <cell r="A534">
            <v>8014010</v>
          </cell>
          <cell r="B534">
            <v>-22082887.609999999</v>
          </cell>
        </row>
        <row r="535">
          <cell r="A535">
            <v>8014505</v>
          </cell>
          <cell r="B535">
            <v>-19006857.699999999</v>
          </cell>
        </row>
        <row r="536">
          <cell r="A536">
            <v>8014507</v>
          </cell>
          <cell r="B536">
            <v>-37563393.450000003</v>
          </cell>
        </row>
        <row r="537">
          <cell r="A537">
            <v>8021505</v>
          </cell>
          <cell r="B537">
            <v>4752000</v>
          </cell>
        </row>
        <row r="538">
          <cell r="A538">
            <v>8023505</v>
          </cell>
          <cell r="B538">
            <v>23490619.75</v>
          </cell>
        </row>
        <row r="539">
          <cell r="A539">
            <v>8025010</v>
          </cell>
          <cell r="B539">
            <v>73619849.409999996</v>
          </cell>
        </row>
        <row r="540">
          <cell r="A540">
            <v>8025011</v>
          </cell>
          <cell r="B540">
            <v>16377440.040000001</v>
          </cell>
        </row>
        <row r="541">
          <cell r="A541">
            <v>8025012</v>
          </cell>
          <cell r="B541">
            <v>81161809.330000013</v>
          </cell>
        </row>
        <row r="542">
          <cell r="A542">
            <v>8025015</v>
          </cell>
          <cell r="B542">
            <v>3126815</v>
          </cell>
        </row>
        <row r="543">
          <cell r="A543">
            <v>8025016</v>
          </cell>
          <cell r="B543">
            <v>36893871.899999999</v>
          </cell>
        </row>
        <row r="544">
          <cell r="A544">
            <v>8025017</v>
          </cell>
          <cell r="B544">
            <v>115000</v>
          </cell>
        </row>
        <row r="545">
          <cell r="A545">
            <v>8025018</v>
          </cell>
          <cell r="B545">
            <v>3324520.85</v>
          </cell>
        </row>
        <row r="546">
          <cell r="A546">
            <v>8025019</v>
          </cell>
          <cell r="B546">
            <v>3994096.19</v>
          </cell>
        </row>
        <row r="547">
          <cell r="A547">
            <v>8025020</v>
          </cell>
          <cell r="B547">
            <v>14743534.170000002</v>
          </cell>
        </row>
        <row r="548">
          <cell r="A548">
            <v>8025021</v>
          </cell>
          <cell r="B548">
            <v>751667</v>
          </cell>
        </row>
        <row r="549">
          <cell r="A549">
            <v>8025022</v>
          </cell>
          <cell r="B549">
            <v>82260599.370000005</v>
          </cell>
        </row>
        <row r="550">
          <cell r="A550">
            <v>8025024</v>
          </cell>
          <cell r="B550">
            <v>3237849.48</v>
          </cell>
        </row>
        <row r="551">
          <cell r="A551">
            <v>8025025</v>
          </cell>
          <cell r="B551">
            <v>3500</v>
          </cell>
        </row>
        <row r="552">
          <cell r="A552">
            <v>8025026</v>
          </cell>
          <cell r="B552">
            <v>86990.13</v>
          </cell>
        </row>
        <row r="553">
          <cell r="A553">
            <v>8025029</v>
          </cell>
          <cell r="B553">
            <v>12606851.469999999</v>
          </cell>
        </row>
        <row r="554">
          <cell r="A554">
            <v>8300505</v>
          </cell>
          <cell r="B554">
            <v>-147671832.52000001</v>
          </cell>
        </row>
        <row r="555">
          <cell r="A555">
            <v>8410505</v>
          </cell>
          <cell r="B555">
            <v>377777246.69000006</v>
          </cell>
        </row>
        <row r="556">
          <cell r="A556">
            <v>8410515</v>
          </cell>
          <cell r="B556">
            <v>-10433488.67</v>
          </cell>
        </row>
        <row r="557">
          <cell r="A557">
            <v>8500505</v>
          </cell>
          <cell r="B557">
            <v>3491059695.29</v>
          </cell>
        </row>
        <row r="558">
          <cell r="A558">
            <v>8500511</v>
          </cell>
          <cell r="B558">
            <v>282931747</v>
          </cell>
        </row>
        <row r="559">
          <cell r="A559">
            <v>999</v>
          </cell>
          <cell r="B559">
            <v>-843649.33</v>
          </cell>
        </row>
        <row r="560">
          <cell r="A560" t="str">
            <v>CF</v>
          </cell>
          <cell r="B560">
            <v>76999715.009999961</v>
          </cell>
        </row>
        <row r="561">
          <cell r="A561" t="str">
            <v>CT</v>
          </cell>
          <cell r="B561">
            <v>-1563509024.0899997</v>
          </cell>
        </row>
        <row r="562">
          <cell r="A562" t="str">
            <v>DT</v>
          </cell>
          <cell r="B562">
            <v>1263275462.5199993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Tax Adjust.(Jnr)"/>
      <sheetName val="Tax Adjust.(Snr)"/>
      <sheetName val="Jul-99(1)"/>
      <sheetName val="Jul-99(2)"/>
      <sheetName val="Aug-99(1)"/>
      <sheetName val="SEPT(1)"/>
      <sheetName val="AUG-99(2)"/>
      <sheetName val="SEPT (2)"/>
      <sheetName val="OCT99(1)"/>
      <sheetName val="OCT99(2)"/>
      <sheetName val="NOV992"/>
      <sheetName val="NOV99(1)"/>
      <sheetName val="DEC1992 (2)"/>
      <sheetName val="DEC199(1)"/>
      <sheetName val="JAN00(2)"/>
      <sheetName val="JAN00(1)"/>
      <sheetName val="JULY1"/>
      <sheetName val="JULY2"/>
      <sheetName val="AUGUST1"/>
      <sheetName val="AUGUST2"/>
      <sheetName val="SEPTEMBER1"/>
      <sheetName val="SEPTEMBER2"/>
      <sheetName val="OCTOBER2 "/>
      <sheetName val="OCTOBER1"/>
      <sheetName val="NOVEMBER1"/>
      <sheetName val="NOVEMBER2"/>
      <sheetName val="DECEMBER2"/>
      <sheetName val="DECEMBER1"/>
      <sheetName val="JAN2001(1)"/>
      <sheetName val="JAN2001 (2)"/>
      <sheetName val="Input 1"/>
      <sheetName val="TB Jun04"/>
      <sheetName val="Expatriate"/>
      <sheetName val="Tax_Adjust_(Jnr)"/>
      <sheetName val="Tax_Adjust_(Snr)"/>
      <sheetName val="SEPT_(2)"/>
      <sheetName val="DEC1992_(2)"/>
      <sheetName val="OCTOBER2_"/>
      <sheetName val="JAN2001_(2)"/>
      <sheetName val="TB_Jun04"/>
      <sheetName val="Input_1"/>
      <sheetName val="Menu"/>
      <sheetName val="Marc &amp; Mei - Payroll Oct-Dec200"/>
      <sheetName val="KPMG"/>
      <sheetName val="DATABANK"/>
      <sheetName val="PAYROLL"/>
      <sheetName val="Dialog13"/>
      <sheetName val="Dialog12"/>
      <sheetName val="Dialog11"/>
      <sheetName val="Dialog9"/>
      <sheetName val="Dialog8"/>
      <sheetName val="Dialog10"/>
      <sheetName val="Dialog5"/>
      <sheetName val="Dialog4"/>
      <sheetName val="Dialog7"/>
      <sheetName val="Dialog6"/>
      <sheetName val="Dialog3"/>
      <sheetName val="Dialog2"/>
      <sheetName val="Dialog1"/>
      <sheetName val="Module1"/>
      <sheetName val="taux"/>
      <sheetName val="source"/>
      <sheetName val="Jan_2000_-_Scr1"/>
      <sheetName val="Ranges"/>
      <sheetName val="Exp Inv"/>
      <sheetName val="Tax_Adjust_(Jnr)4"/>
      <sheetName val="Tax_Adjust_(Snr)4"/>
      <sheetName val="SEPT_(2)4"/>
      <sheetName val="DEC1992_(2)4"/>
      <sheetName val="OCTOBER2_4"/>
      <sheetName val="JAN2001_(2)4"/>
      <sheetName val="Input_14"/>
      <sheetName val="TB_Jun044"/>
      <sheetName val="Marc_&amp;_Mei_-_Payroll_Oct-Dec203"/>
      <sheetName val="Tax_Adjust_(Jnr)2"/>
      <sheetName val="Tax_Adjust_(Snr)2"/>
      <sheetName val="SEPT_(2)2"/>
      <sheetName val="DEC1992_(2)2"/>
      <sheetName val="OCTOBER2_2"/>
      <sheetName val="JAN2001_(2)2"/>
      <sheetName val="TB_Jun042"/>
      <sheetName val="Input_12"/>
      <sheetName val="Marc_&amp;_Mei_-_Payroll_Oct-Dec201"/>
      <sheetName val="Tax_Adjust_(Jnr)1"/>
      <sheetName val="Tax_Adjust_(Snr)1"/>
      <sheetName val="SEPT_(2)1"/>
      <sheetName val="DEC1992_(2)1"/>
      <sheetName val="OCTOBER2_1"/>
      <sheetName val="JAN2001_(2)1"/>
      <sheetName val="TB_Jun041"/>
      <sheetName val="Input_11"/>
      <sheetName val="Marc_&amp;_Mei_-_Payroll_Oct-Dec200"/>
      <sheetName val="Tax_Adjust_(Jnr)3"/>
      <sheetName val="Tax_Adjust_(Snr)3"/>
      <sheetName val="SEPT_(2)3"/>
      <sheetName val="DEC1992_(2)3"/>
      <sheetName val="OCTOBER2_3"/>
      <sheetName val="JAN2001_(2)3"/>
      <sheetName val="Input_13"/>
      <sheetName val="TB_Jun043"/>
      <sheetName val="Marc_&amp;_Mei_-_Payroll_Oct-Dec202"/>
      <sheetName val="Tax_Adjust_(Jnr)13"/>
      <sheetName val="Tax_Adjust_(Snr)13"/>
      <sheetName val="SEPT_(2)13"/>
      <sheetName val="DEC1992_(2)13"/>
      <sheetName val="OCTOBER2_13"/>
      <sheetName val="JAN2001_(2)13"/>
      <sheetName val="Input_113"/>
      <sheetName val="TB_Jun0413"/>
      <sheetName val="Marc_&amp;_Mei_-_Payroll_Oct-Dec212"/>
      <sheetName val="Tax_Adjust_(Jnr)5"/>
      <sheetName val="Tax_Adjust_(Snr)5"/>
      <sheetName val="SEPT_(2)5"/>
      <sheetName val="DEC1992_(2)5"/>
      <sheetName val="OCTOBER2_5"/>
      <sheetName val="JAN2001_(2)5"/>
      <sheetName val="TB_Jun045"/>
      <sheetName val="Input_15"/>
      <sheetName val="Marc_&amp;_Mei_-_Payroll_Oct-Dec204"/>
      <sheetName val="Tax_Adjust_(Jnr)6"/>
      <sheetName val="Tax_Adjust_(Snr)6"/>
      <sheetName val="SEPT_(2)6"/>
      <sheetName val="DEC1992_(2)6"/>
      <sheetName val="OCTOBER2_6"/>
      <sheetName val="JAN2001_(2)6"/>
      <sheetName val="Input_16"/>
      <sheetName val="TB_Jun046"/>
      <sheetName val="Marc_&amp;_Mei_-_Payroll_Oct-Dec205"/>
      <sheetName val="Tax_Adjust_(Jnr)7"/>
      <sheetName val="Tax_Adjust_(Snr)7"/>
      <sheetName val="SEPT_(2)7"/>
      <sheetName val="DEC1992_(2)7"/>
      <sheetName val="OCTOBER2_7"/>
      <sheetName val="JAN2001_(2)7"/>
      <sheetName val="Input_17"/>
      <sheetName val="TB_Jun047"/>
      <sheetName val="Marc_&amp;_Mei_-_Payroll_Oct-Dec206"/>
      <sheetName val="Tax_Adjust_(Jnr)8"/>
      <sheetName val="Tax_Adjust_(Snr)8"/>
      <sheetName val="SEPT_(2)8"/>
      <sheetName val="DEC1992_(2)8"/>
      <sheetName val="OCTOBER2_8"/>
      <sheetName val="JAN2001_(2)8"/>
      <sheetName val="Input_18"/>
      <sheetName val="TB_Jun048"/>
      <sheetName val="Marc_&amp;_Mei_-_Payroll_Oct-Dec207"/>
      <sheetName val="Tax_Adjust_(Jnr)11"/>
      <sheetName val="Tax_Adjust_(Snr)11"/>
      <sheetName val="SEPT_(2)11"/>
      <sheetName val="DEC1992_(2)11"/>
      <sheetName val="OCTOBER2_11"/>
      <sheetName val="JAN2001_(2)11"/>
      <sheetName val="Input_111"/>
      <sheetName val="TB_Jun0411"/>
      <sheetName val="Marc_&amp;_Mei_-_Payroll_Oct-Dec210"/>
      <sheetName val="Tax_Adjust_(Jnr)9"/>
      <sheetName val="Tax_Adjust_(Snr)9"/>
      <sheetName val="SEPT_(2)9"/>
      <sheetName val="DEC1992_(2)9"/>
      <sheetName val="OCTOBER2_9"/>
      <sheetName val="JAN2001_(2)9"/>
      <sheetName val="Input_19"/>
      <sheetName val="TB_Jun049"/>
      <sheetName val="Marc_&amp;_Mei_-_Payroll_Oct-Dec208"/>
      <sheetName val="Tax_Adjust_(Jnr)10"/>
      <sheetName val="Tax_Adjust_(Snr)10"/>
      <sheetName val="SEPT_(2)10"/>
      <sheetName val="DEC1992_(2)10"/>
      <sheetName val="OCTOBER2_10"/>
      <sheetName val="JAN2001_(2)10"/>
      <sheetName val="Input_110"/>
      <sheetName val="TB_Jun0410"/>
      <sheetName val="Marc_&amp;_Mei_-_Payroll_Oct-Dec209"/>
      <sheetName val="Tax_Adjust_(Jnr)12"/>
      <sheetName val="Tax_Adjust_(Snr)12"/>
      <sheetName val="SEPT_(2)12"/>
      <sheetName val="DEC1992_(2)12"/>
      <sheetName val="OCTOBER2_12"/>
      <sheetName val="JAN2001_(2)12"/>
      <sheetName val="Input_112"/>
      <sheetName val="TB_Jun0412"/>
      <sheetName val="Marc_&amp;_Mei_-_Payroll_Oct-Dec211"/>
      <sheetName val="Tax_Adjust_(Jnr)14"/>
      <sheetName val="Tax_Adjust_(Snr)14"/>
      <sheetName val="SEPT_(2)14"/>
      <sheetName val="DEC1992_(2)14"/>
      <sheetName val="OCTOBER2_14"/>
      <sheetName val="JAN2001_(2)14"/>
      <sheetName val="Input_114"/>
      <sheetName val="TB_Jun0414"/>
      <sheetName val="Marc_&amp;_Mei_-_Payroll_Oct-Dec213"/>
      <sheetName val="Tax_Adjust_(Jnr)15"/>
      <sheetName val="Tax_Adjust_(Snr)15"/>
      <sheetName val="SEPT_(2)15"/>
      <sheetName val="DEC1992_(2)15"/>
      <sheetName val="OCTOBER2_15"/>
      <sheetName val="JAN2001_(2)15"/>
      <sheetName val="Input_115"/>
      <sheetName val="TB_Jun0415"/>
      <sheetName val="Marc_&amp;_Mei_-_Payroll_Oct-Dec214"/>
      <sheetName val="Tax_Adjust_(Jnr)16"/>
      <sheetName val="Tax_Adjust_(Snr)16"/>
      <sheetName val="SEPT_(2)16"/>
      <sheetName val="DEC1992_(2)16"/>
      <sheetName val="OCTOBER2_16"/>
      <sheetName val="JAN2001_(2)16"/>
      <sheetName val="Input_116"/>
      <sheetName val="TB_Jun0416"/>
      <sheetName val="Marc_&amp;_Mei_-_Payroll_Oct-Dec215"/>
      <sheetName val="Tax_Adjust_(Jnr)17"/>
      <sheetName val="Tax_Adjust_(Snr)17"/>
      <sheetName val="SEPT_(2)17"/>
      <sheetName val="DEC1992_(2)17"/>
      <sheetName val="OCTOBER2_17"/>
      <sheetName val="JAN2001_(2)17"/>
      <sheetName val="Input_117"/>
      <sheetName val="TB_Jun0417"/>
      <sheetName val="Marc_&amp;_Mei_-_Payroll_Oct-Dec216"/>
      <sheetName val="Tax_Adjust_(Jnr)31"/>
      <sheetName val="Tax_Adjust_(Snr)31"/>
      <sheetName val="SEPT_(2)31"/>
      <sheetName val="DEC1992_(2)31"/>
      <sheetName val="OCTOBER2_31"/>
      <sheetName val="JAN2001_(2)31"/>
      <sheetName val="Input_131"/>
      <sheetName val="TB_Jun0431"/>
      <sheetName val="Marc_&amp;_Mei_-_Payroll_Oct-Dec230"/>
      <sheetName val="Tax_Adjust_(Jnr)18"/>
      <sheetName val="Tax_Adjust_(Snr)18"/>
      <sheetName val="SEPT_(2)18"/>
      <sheetName val="DEC1992_(2)18"/>
      <sheetName val="OCTOBER2_18"/>
      <sheetName val="JAN2001_(2)18"/>
      <sheetName val="Input_118"/>
      <sheetName val="TB_Jun0418"/>
      <sheetName val="Marc_&amp;_Mei_-_Payroll_Oct-Dec217"/>
      <sheetName val="Tax_Adjust_(Jnr)21"/>
      <sheetName val="Tax_Adjust_(Snr)21"/>
      <sheetName val="SEPT_(2)21"/>
      <sheetName val="DEC1992_(2)21"/>
      <sheetName val="OCTOBER2_21"/>
      <sheetName val="JAN2001_(2)21"/>
      <sheetName val="Input_121"/>
      <sheetName val="TB_Jun0421"/>
      <sheetName val="Marc_&amp;_Mei_-_Payroll_Oct-Dec220"/>
      <sheetName val="Tax_Adjust_(Jnr)20"/>
      <sheetName val="Tax_Adjust_(Snr)20"/>
      <sheetName val="SEPT_(2)20"/>
      <sheetName val="DEC1992_(2)20"/>
      <sheetName val="OCTOBER2_20"/>
      <sheetName val="JAN2001_(2)20"/>
      <sheetName val="Input_120"/>
      <sheetName val="TB_Jun0420"/>
      <sheetName val="Marc_&amp;_Mei_-_Payroll_Oct-Dec219"/>
      <sheetName val="Tax_Adjust_(Jnr)19"/>
      <sheetName val="Tax_Adjust_(Snr)19"/>
      <sheetName val="SEPT_(2)19"/>
      <sheetName val="DEC1992_(2)19"/>
      <sheetName val="OCTOBER2_19"/>
      <sheetName val="JAN2001_(2)19"/>
      <sheetName val="Input_119"/>
      <sheetName val="TB_Jun0419"/>
      <sheetName val="Marc_&amp;_Mei_-_Payroll_Oct-Dec218"/>
      <sheetName val="Tax_Adjust_(Jnr)22"/>
      <sheetName val="Tax_Adjust_(Snr)22"/>
      <sheetName val="SEPT_(2)22"/>
      <sheetName val="DEC1992_(2)22"/>
      <sheetName val="OCTOBER2_22"/>
      <sheetName val="JAN2001_(2)22"/>
      <sheetName val="Input_122"/>
      <sheetName val="TB_Jun0422"/>
      <sheetName val="Marc_&amp;_Mei_-_Payroll_Oct-Dec221"/>
      <sheetName val="Tax_Adjust_(Jnr)28"/>
      <sheetName val="Tax_Adjust_(Snr)28"/>
      <sheetName val="SEPT_(2)28"/>
      <sheetName val="DEC1992_(2)28"/>
      <sheetName val="OCTOBER2_28"/>
      <sheetName val="JAN2001_(2)28"/>
      <sheetName val="TB_Jun0428"/>
      <sheetName val="Input_128"/>
      <sheetName val="Marc_&amp;_Mei_-_Payroll_Oct-Dec227"/>
      <sheetName val="Tax_Adjust_(Jnr)23"/>
      <sheetName val="Tax_Adjust_(Snr)23"/>
      <sheetName val="SEPT_(2)23"/>
      <sheetName val="DEC1992_(2)23"/>
      <sheetName val="OCTOBER2_23"/>
      <sheetName val="JAN2001_(2)23"/>
      <sheetName val="Input_123"/>
      <sheetName val="TB_Jun0423"/>
      <sheetName val="Marc_&amp;_Mei_-_Payroll_Oct-Dec222"/>
      <sheetName val="Tax_Adjust_(Jnr)24"/>
      <sheetName val="Tax_Adjust_(Snr)24"/>
      <sheetName val="SEPT_(2)24"/>
      <sheetName val="DEC1992_(2)24"/>
      <sheetName val="OCTOBER2_24"/>
      <sheetName val="JAN2001_(2)24"/>
      <sheetName val="Input_124"/>
      <sheetName val="TB_Jun0424"/>
      <sheetName val="Marc_&amp;_Mei_-_Payroll_Oct-Dec223"/>
      <sheetName val="Tax_Adjust_(Jnr)25"/>
      <sheetName val="Tax_Adjust_(Snr)25"/>
      <sheetName val="SEPT_(2)25"/>
      <sheetName val="DEC1992_(2)25"/>
      <sheetName val="OCTOBER2_25"/>
      <sheetName val="JAN2001_(2)25"/>
      <sheetName val="TB_Jun0425"/>
      <sheetName val="Input_125"/>
      <sheetName val="Marc_&amp;_Mei_-_Payroll_Oct-Dec224"/>
      <sheetName val="Tax_Adjust_(Jnr)26"/>
      <sheetName val="Tax_Adjust_(Snr)26"/>
      <sheetName val="SEPT_(2)26"/>
      <sheetName val="DEC1992_(2)26"/>
      <sheetName val="OCTOBER2_26"/>
      <sheetName val="JAN2001_(2)26"/>
      <sheetName val="TB_Jun0426"/>
      <sheetName val="Input_126"/>
      <sheetName val="Marc_&amp;_Mei_-_Payroll_Oct-Dec225"/>
      <sheetName val="Tax_Adjust_(Jnr)27"/>
      <sheetName val="Tax_Adjust_(Snr)27"/>
      <sheetName val="SEPT_(2)27"/>
      <sheetName val="DEC1992_(2)27"/>
      <sheetName val="OCTOBER2_27"/>
      <sheetName val="JAN2001_(2)27"/>
      <sheetName val="Input_127"/>
      <sheetName val="TB_Jun0427"/>
      <sheetName val="Marc_&amp;_Mei_-_Payroll_Oct-Dec226"/>
      <sheetName val="Tax_Adjust_(Jnr)29"/>
      <sheetName val="Tax_Adjust_(Snr)29"/>
      <sheetName val="SEPT_(2)29"/>
      <sheetName val="DEC1992_(2)29"/>
      <sheetName val="OCTOBER2_29"/>
      <sheetName val="JAN2001_(2)29"/>
      <sheetName val="Input_129"/>
      <sheetName val="TB_Jun0429"/>
      <sheetName val="Marc_&amp;_Mei_-_Payroll_Oct-Dec228"/>
      <sheetName val="Tax_Adjust_(Jnr)30"/>
      <sheetName val="Tax_Adjust_(Snr)30"/>
      <sheetName val="SEPT_(2)30"/>
      <sheetName val="DEC1992_(2)30"/>
      <sheetName val="OCTOBER2_30"/>
      <sheetName val="JAN2001_(2)30"/>
      <sheetName val="TB_Jun0430"/>
      <sheetName val="Input_130"/>
      <sheetName val="Marc_&amp;_Mei_-_Payroll_Oct-Dec229"/>
      <sheetName val="Tax_Adjust_(Jnr)32"/>
      <sheetName val="Tax_Adjust_(Snr)32"/>
      <sheetName val="SEPT_(2)32"/>
      <sheetName val="DEC1992_(2)32"/>
      <sheetName val="OCTOBER2_32"/>
      <sheetName val="JAN2001_(2)32"/>
      <sheetName val="TB_Jun0432"/>
      <sheetName val="Input_132"/>
      <sheetName val="Marc_&amp;_Mei_-_Payroll_Oct-Dec231"/>
      <sheetName val="Tax_Adjust_(Jnr)33"/>
      <sheetName val="Tax_Adjust_(Snr)33"/>
      <sheetName val="SEPT_(2)33"/>
      <sheetName val="DEC1992_(2)33"/>
      <sheetName val="OCTOBER2_33"/>
      <sheetName val="JAN2001_(2)33"/>
      <sheetName val="TB_Jun0433"/>
      <sheetName val="Input_133"/>
      <sheetName val="Marc_&amp;_Mei_-_Payroll_Oct-Dec232"/>
      <sheetName val="Tax_Adjust_(Jnr)36"/>
      <sheetName val="Tax_Adjust_(Snr)36"/>
      <sheetName val="SEPT_(2)36"/>
      <sheetName val="DEC1992_(2)36"/>
      <sheetName val="OCTOBER2_36"/>
      <sheetName val="JAN2001_(2)36"/>
      <sheetName val="Input_136"/>
      <sheetName val="TB_Jun0436"/>
      <sheetName val="Marc_&amp;_Mei_-_Payroll_Oct-Dec235"/>
      <sheetName val="Tax_Adjust_(Jnr)34"/>
      <sheetName val="Tax_Adjust_(Snr)34"/>
      <sheetName val="SEPT_(2)34"/>
      <sheetName val="DEC1992_(2)34"/>
      <sheetName val="OCTOBER2_34"/>
      <sheetName val="JAN2001_(2)34"/>
      <sheetName val="TB_Jun0434"/>
      <sheetName val="Input_134"/>
      <sheetName val="Marc_&amp;_Mei_-_Payroll_Oct-Dec233"/>
      <sheetName val="Tax_Adjust_(Jnr)35"/>
      <sheetName val="Tax_Adjust_(Snr)35"/>
      <sheetName val="SEPT_(2)35"/>
      <sheetName val="DEC1992_(2)35"/>
      <sheetName val="OCTOBER2_35"/>
      <sheetName val="JAN2001_(2)35"/>
      <sheetName val="TB_Jun0435"/>
      <sheetName val="Input_135"/>
      <sheetName val="Marc_&amp;_Mei_-_Payroll_Oct-Dec234"/>
      <sheetName val="Tax_Adjust_(Jnr)37"/>
      <sheetName val="Tax_Adjust_(Snr)37"/>
      <sheetName val="SEPT_(2)37"/>
      <sheetName val="DEC1992_(2)37"/>
      <sheetName val="OCTOBER2_37"/>
      <sheetName val="JAN2001_(2)37"/>
      <sheetName val="Input_137"/>
      <sheetName val="TB_Jun0437"/>
      <sheetName val="Marc_&amp;_Mei_-_Payroll_Oct-Dec236"/>
      <sheetName val="Tax_Adjust_(Jnr)38"/>
      <sheetName val="Tax_Adjust_(Snr)38"/>
      <sheetName val="SEPT_(2)38"/>
      <sheetName val="DEC1992_(2)38"/>
      <sheetName val="OCTOBER2_38"/>
      <sheetName val="JAN2001_(2)38"/>
      <sheetName val="Input_138"/>
      <sheetName val="TB_Jun0438"/>
      <sheetName val="Marc_&amp;_Mei_-_Payroll_Oct-Dec237"/>
      <sheetName val="Tax_Adjust_(Jnr)39"/>
      <sheetName val="Tax_Adjust_(Snr)39"/>
      <sheetName val="SEPT_(2)39"/>
      <sheetName val="DEC1992_(2)39"/>
      <sheetName val="OCTOBER2_39"/>
      <sheetName val="JAN2001_(2)39"/>
      <sheetName val="Input_139"/>
      <sheetName val="TB_Jun0439"/>
      <sheetName val="Marc_&amp;_Mei_-_Payroll_Oct-Dec238"/>
      <sheetName val="Tax_Adjust_(Jnr)40"/>
      <sheetName val="Tax_Adjust_(Snr)40"/>
      <sheetName val="SEPT_(2)40"/>
      <sheetName val="DEC1992_(2)40"/>
      <sheetName val="OCTOBER2_40"/>
      <sheetName val="JAN2001_(2)40"/>
      <sheetName val="Input_140"/>
      <sheetName val="TB_Jun0440"/>
      <sheetName val="Marc_&amp;_Mei_-_Payroll_Oct-Dec239"/>
      <sheetName val="DTU"/>
      <sheetName val="Tax_Adjust_(Jnr)41"/>
      <sheetName val="Tax_Adjust_(Snr)41"/>
      <sheetName val="SEPT_(2)41"/>
      <sheetName val="DEC1992_(2)41"/>
      <sheetName val="OCTOBER2_41"/>
      <sheetName val="JAN2001_(2)41"/>
      <sheetName val="Input_141"/>
      <sheetName val="TB_Jun0441"/>
      <sheetName val="Marc_&amp;_Mei_-_Payroll_Oct-Dec240"/>
      <sheetName val="Tax_Adjust_(Jnr)43"/>
      <sheetName val="Tax_Adjust_(Snr)43"/>
      <sheetName val="SEPT_(2)43"/>
      <sheetName val="DEC1992_(2)43"/>
      <sheetName val="OCTOBER2_43"/>
      <sheetName val="JAN2001_(2)43"/>
      <sheetName val="Input_143"/>
      <sheetName val="TB_Jun0443"/>
      <sheetName val="Marc_&amp;_Mei_-_Payroll_Oct-Dec242"/>
      <sheetName val="Tax_Adjust_(Jnr)42"/>
      <sheetName val="Tax_Adjust_(Snr)42"/>
      <sheetName val="SEPT_(2)42"/>
      <sheetName val="DEC1992_(2)42"/>
      <sheetName val="OCTOBER2_42"/>
      <sheetName val="JAN2001_(2)42"/>
      <sheetName val="Input_142"/>
      <sheetName val="TB_Jun0442"/>
      <sheetName val="Marc_&amp;_Mei_-_Payroll_Oct-Dec241"/>
      <sheetName val="Tax_Adjust_(Jnr)44"/>
      <sheetName val="Tax_Adjust_(Snr)44"/>
      <sheetName val="SEPT_(2)44"/>
      <sheetName val="DEC1992_(2)44"/>
      <sheetName val="OCTOBER2_44"/>
      <sheetName val="JAN2001_(2)44"/>
      <sheetName val="Input_144"/>
      <sheetName val="TB_Jun0444"/>
      <sheetName val="Marc_&amp;_Mei_-_Payroll_Oct-Dec243"/>
      <sheetName val="Tax_Adjust_(Jnr)45"/>
      <sheetName val="Tax_Adjust_(Snr)45"/>
      <sheetName val="SEPT_(2)45"/>
      <sheetName val="DEC1992_(2)45"/>
      <sheetName val="OCTOBER2_45"/>
      <sheetName val="JAN2001_(2)45"/>
      <sheetName val="Input_145"/>
      <sheetName val="TB_Jun0445"/>
      <sheetName val="Marc_&amp;_Mei_-_Payroll_Oct-Dec244"/>
      <sheetName val="Tax_Adjust_(Jnr)46"/>
      <sheetName val="Tax_Adjust_(Snr)46"/>
      <sheetName val="SEPT_(2)46"/>
      <sheetName val="DEC1992_(2)46"/>
      <sheetName val="OCTOBER2_46"/>
      <sheetName val="JAN2001_(2)46"/>
      <sheetName val="Input_146"/>
      <sheetName val="TB_Jun0446"/>
      <sheetName val="Marc_&amp;_Mei_-_Payroll_Oct-Dec245"/>
      <sheetName val="Tax_Adjust_(Jnr)47"/>
      <sheetName val="Tax_Adjust_(Snr)47"/>
      <sheetName val="SEPT_(2)47"/>
      <sheetName val="DEC1992_(2)47"/>
      <sheetName val="OCTOBER2_47"/>
      <sheetName val="JAN2001_(2)47"/>
      <sheetName val="Input_147"/>
      <sheetName val="TB_Jun0447"/>
      <sheetName val="Marc_&amp;_Mei_-_Payroll_Oct-Dec246"/>
      <sheetName val="Tax_Adjust_(Jnr)48"/>
      <sheetName val="Tax_Adjust_(Snr)48"/>
      <sheetName val="SEPT_(2)48"/>
      <sheetName val="DEC1992_(2)48"/>
      <sheetName val="OCTOBER2_48"/>
      <sheetName val="JAN2001_(2)48"/>
      <sheetName val="Input_148"/>
      <sheetName val="TB_Jun0448"/>
      <sheetName val="Marc_&amp;_Mei_-_Payroll_Oct-Dec247"/>
      <sheetName val="Tax_Adjust_(Jnr)49"/>
      <sheetName val="Tax_Adjust_(Snr)49"/>
      <sheetName val="SEPT_(2)49"/>
      <sheetName val="DEC1992_(2)49"/>
      <sheetName val="OCTOBER2_49"/>
      <sheetName val="JAN2001_(2)49"/>
      <sheetName val="Input_149"/>
      <sheetName val="TB_Jun0449"/>
      <sheetName val="Marc_&amp;_Mei_-_Payroll_Oct-Dec248"/>
      <sheetName val="Tax_Adjust_(Jnr)50"/>
      <sheetName val="Tax_Adjust_(Snr)50"/>
      <sheetName val="SEPT_(2)50"/>
      <sheetName val="DEC1992_(2)50"/>
      <sheetName val="OCTOBER2_50"/>
      <sheetName val="JAN2001_(2)50"/>
      <sheetName val="Input_150"/>
      <sheetName val="TB_Jun0450"/>
      <sheetName val="Marc_&amp;_Mei_-_Payroll_Oct-Dec249"/>
      <sheetName val="summary"/>
      <sheetName val="Exp_Inv"/>
      <sheetName val="Exp_Inv1"/>
      <sheetName val="Month"/>
      <sheetName val="Exp_Inv2"/>
    </sheetNames>
    <sheetDataSet>
      <sheetData sheetId="0" refreshError="1"/>
      <sheetData sheetId="1" refreshError="1"/>
      <sheetData sheetId="2" refreshError="1"/>
      <sheetData sheetId="3" refreshError="1">
        <row r="1">
          <cell r="AF1" t="str">
            <v>Tax Table (1 month)</v>
          </cell>
        </row>
        <row r="3">
          <cell r="AF3">
            <v>0</v>
          </cell>
          <cell r="AG3">
            <v>0.05</v>
          </cell>
          <cell r="AH3">
            <v>0</v>
          </cell>
        </row>
        <row r="4">
          <cell r="AF4">
            <v>1666.67</v>
          </cell>
          <cell r="AG4">
            <v>0.1</v>
          </cell>
          <cell r="AH4">
            <v>83.333500000000015</v>
          </cell>
        </row>
        <row r="5">
          <cell r="AF5">
            <v>3333.33</v>
          </cell>
          <cell r="AG5">
            <v>0.15</v>
          </cell>
          <cell r="AH5">
            <v>249.99950000000001</v>
          </cell>
        </row>
        <row r="6">
          <cell r="AF6">
            <v>6666.67</v>
          </cell>
          <cell r="AG6">
            <v>0.2</v>
          </cell>
          <cell r="AH6">
            <v>750.00049999999999</v>
          </cell>
        </row>
        <row r="7">
          <cell r="AF7">
            <v>10000</v>
          </cell>
          <cell r="AG7">
            <v>0.25</v>
          </cell>
          <cell r="AH7">
            <v>1416.6665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9">
          <cell r="A9">
            <v>1</v>
          </cell>
        </row>
      </sheetData>
      <sheetData sheetId="35">
        <row r="9">
          <cell r="A9">
            <v>1</v>
          </cell>
        </row>
      </sheetData>
      <sheetData sheetId="36">
        <row r="9">
          <cell r="A9">
            <v>1</v>
          </cell>
        </row>
      </sheetData>
      <sheetData sheetId="37">
        <row r="9">
          <cell r="A9">
            <v>1</v>
          </cell>
        </row>
      </sheetData>
      <sheetData sheetId="38">
        <row r="9">
          <cell r="A9">
            <v>1</v>
          </cell>
        </row>
      </sheetData>
      <sheetData sheetId="39">
        <row r="9">
          <cell r="A9">
            <v>1</v>
          </cell>
        </row>
      </sheetData>
      <sheetData sheetId="40">
        <row r="9">
          <cell r="A9">
            <v>1</v>
          </cell>
        </row>
      </sheetData>
      <sheetData sheetId="41">
        <row r="9">
          <cell r="A9">
            <v>1</v>
          </cell>
        </row>
      </sheetData>
      <sheetData sheetId="42" refreshError="1"/>
      <sheetData sheetId="43" refreshError="1"/>
      <sheetData sheetId="44" refreshError="1"/>
      <sheetData sheetId="45">
        <row r="9">
          <cell r="A9">
            <v>1</v>
          </cell>
        </row>
      </sheetData>
      <sheetData sheetId="46">
        <row r="9">
          <cell r="A9">
            <v>1</v>
          </cell>
        </row>
      </sheetData>
      <sheetData sheetId="47">
        <row r="9">
          <cell r="A9">
            <v>1</v>
          </cell>
        </row>
      </sheetData>
      <sheetData sheetId="48">
        <row r="9">
          <cell r="A9">
            <v>1</v>
          </cell>
        </row>
      </sheetData>
      <sheetData sheetId="49">
        <row r="9">
          <cell r="A9">
            <v>1</v>
          </cell>
        </row>
      </sheetData>
      <sheetData sheetId="50">
        <row r="9">
          <cell r="A9">
            <v>1</v>
          </cell>
        </row>
      </sheetData>
      <sheetData sheetId="51">
        <row r="9">
          <cell r="A9">
            <v>1</v>
          </cell>
        </row>
      </sheetData>
      <sheetData sheetId="52">
        <row r="9">
          <cell r="A9">
            <v>1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 refreshError="1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/>
      <sheetData sheetId="519"/>
      <sheetData sheetId="520" refreshError="1"/>
      <sheetData sheetId="52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 &amp; Work Done"/>
      <sheetName val="Lead Schedule-New"/>
      <sheetName val="FS LINES"/>
      <sheetName val="Test of additions"/>
      <sheetName val="L&amp;B"/>
      <sheetName val="MV &amp; OTE"/>
      <sheetName val="P &amp; E"/>
      <sheetName val="AC"/>
      <sheetName val="S+S"/>
      <sheetName val="Computer"/>
      <sheetName val="F &amp; F"/>
      <sheetName val="W.I.P."/>
      <sheetName val="Tickmarks"/>
      <sheetName val="Jul-99(1)"/>
      <sheetName val="TB Jun04"/>
      <sheetName val="Sum provision June 2009"/>
      <sheetName val="Calc of loans Provn "/>
      <sheetName val="final schedule NY"/>
      <sheetName val="Schedule from NY"/>
      <sheetName val="Input"/>
      <sheetName val="note 7-11"/>
      <sheetName val="FcyLoans"/>
      <sheetName val="Checklist"/>
      <sheetName val="Contents"/>
      <sheetName val="Summary"/>
      <sheetName val="IncStmt"/>
      <sheetName val="BSheet"/>
      <sheetName val="ISNotes"/>
      <sheetName val="IncAnalysis"/>
      <sheetName val="Opex"/>
      <sheetName val="BSNotes"/>
      <sheetName val="Ratios"/>
      <sheetName val="Charts"/>
      <sheetName val="CapAdeq"/>
      <sheetName val="Liquidity"/>
      <sheetName val="Cash Flow"/>
      <sheetName val="Value Added"/>
      <sheetName val="Rates"/>
      <sheetName val="Rate Charts"/>
      <sheetName val="IncStmt Reconciliation"/>
      <sheetName val="Contents IFRS"/>
      <sheetName val="Summary IFRS"/>
      <sheetName val="IncStmt IFRS"/>
      <sheetName val="BSheet IFRS"/>
      <sheetName val="Recognised Inc_Exp"/>
      <sheetName val="ISNotes IFRS"/>
      <sheetName val="IncAnalysis IFRS"/>
      <sheetName val="Opex IFRS"/>
      <sheetName val="Income Tax Expense"/>
      <sheetName val="BSNotes IFRS"/>
      <sheetName val="Gratuity Benefit"/>
      <sheetName val="CapAdeq IFRS"/>
      <sheetName val="Deferred Tax Asset_Liab"/>
      <sheetName val="Ratios IFRS"/>
      <sheetName val="Charts IFRS"/>
      <sheetName val="Liquidity IFRS"/>
      <sheetName val="Cash Flow IFRS"/>
      <sheetName val="Value Added IFRS"/>
      <sheetName val="Rates IFRS"/>
      <sheetName val="Rate Charts IFRS"/>
      <sheetName val="Classification IFRS"/>
      <sheetName val="FINSTAT PIVOT"/>
      <sheetName val="COA BS"/>
      <sheetName val="COA INC"/>
      <sheetName val="FINSTAT PIVOT FCY"/>
      <sheetName val="BSNotes FCY"/>
      <sheetName val="Opex FCY"/>
      <sheetName val="IncAnalysis FCY"/>
      <sheetName val="ISNotes FCY"/>
      <sheetName val="BSheet FCY"/>
      <sheetName val="IncStmt FCY"/>
      <sheetName val="COA BS FCY"/>
      <sheetName val="COA INC FCY"/>
      <sheetName val="IncStmt IFRS FCY"/>
      <sheetName val="BSheet IFRS FCY"/>
      <sheetName val="ISNotes IFRS FCY"/>
      <sheetName val="IncAnalysis IFRS FCY"/>
      <sheetName val="Opex IFRS FCY"/>
      <sheetName val="BSNotes IFRS FCY"/>
      <sheetName val="DATABANK"/>
      <sheetName val="NSITF WORKSHEET"/>
      <sheetName val="BAL SHEET AFRICA"/>
      <sheetName val="F-ASET 2008"/>
      <sheetName val="Objectives_&amp;_Work_Done3"/>
      <sheetName val="Lead_Schedule-New3"/>
      <sheetName val="FS_LINES3"/>
      <sheetName val="Test_of_additions3"/>
      <sheetName val="MV_&amp;_OTE3"/>
      <sheetName val="P_&amp;_E3"/>
      <sheetName val="F_&amp;_F3"/>
      <sheetName val="W_I_P_3"/>
      <sheetName val="TB_Jun043"/>
      <sheetName val="Sum_provision_June_20093"/>
      <sheetName val="Calc_of_loans_Provn_3"/>
      <sheetName val="final_schedule_NY3"/>
      <sheetName val="Schedule_from_NY3"/>
      <sheetName val="note_7-113"/>
      <sheetName val="Cash_Flow3"/>
      <sheetName val="Value_Added3"/>
      <sheetName val="Rate_Charts3"/>
      <sheetName val="IncStmt_Reconciliation3"/>
      <sheetName val="Contents_IFRS3"/>
      <sheetName val="Summary_IFRS3"/>
      <sheetName val="IncStmt_IFRS3"/>
      <sheetName val="BSheet_IFRS3"/>
      <sheetName val="Recognised_Inc_Exp3"/>
      <sheetName val="ISNotes_IFRS3"/>
      <sheetName val="IncAnalysis_IFRS3"/>
      <sheetName val="Opex_IFRS3"/>
      <sheetName val="Income_Tax_Expense3"/>
      <sheetName val="BSNotes_IFRS3"/>
      <sheetName val="Gratuity_Benefit3"/>
      <sheetName val="CapAdeq_IFRS3"/>
      <sheetName val="Deferred_Tax_Asset_Liab3"/>
      <sheetName val="Ratios_IFRS3"/>
      <sheetName val="Charts_IFRS3"/>
      <sheetName val="Liquidity_IFRS3"/>
      <sheetName val="Cash_Flow_IFRS3"/>
      <sheetName val="Value_Added_IFRS3"/>
      <sheetName val="Rates_IFRS3"/>
      <sheetName val="Rate_Charts_IFRS3"/>
      <sheetName val="Classification_IFRS3"/>
      <sheetName val="FINSTAT_PIVOT3"/>
      <sheetName val="COA_BS3"/>
      <sheetName val="COA_INC3"/>
      <sheetName val="FINSTAT_PIVOT_FCY3"/>
      <sheetName val="BSNotes_FCY3"/>
      <sheetName val="Opex_FCY3"/>
      <sheetName val="IncAnalysis_FCY3"/>
      <sheetName val="ISNotes_FCY3"/>
      <sheetName val="BSheet_FCY3"/>
      <sheetName val="IncStmt_FCY3"/>
      <sheetName val="COA_BS_FCY3"/>
      <sheetName val="COA_INC_FCY3"/>
      <sheetName val="IncStmt_IFRS_FCY3"/>
      <sheetName val="BSheet_IFRS_FCY3"/>
      <sheetName val="ISNotes_IFRS_FCY3"/>
      <sheetName val="IncAnalysis_IFRS_FCY3"/>
      <sheetName val="Opex_IFRS_FCY3"/>
      <sheetName val="BSNotes_IFRS_FCY3"/>
      <sheetName val="NSITF_WORKSHEET3"/>
      <sheetName val="Objectives_&amp;_Work_Done1"/>
      <sheetName val="Lead_Schedule-New1"/>
      <sheetName val="FS_LINES1"/>
      <sheetName val="Test_of_additions1"/>
      <sheetName val="MV_&amp;_OTE1"/>
      <sheetName val="P_&amp;_E1"/>
      <sheetName val="F_&amp;_F1"/>
      <sheetName val="W_I_P_1"/>
      <sheetName val="TB_Jun041"/>
      <sheetName val="Sum_provision_June_20091"/>
      <sheetName val="Calc_of_loans_Provn_1"/>
      <sheetName val="final_schedule_NY1"/>
      <sheetName val="Schedule_from_NY1"/>
      <sheetName val="note_7-111"/>
      <sheetName val="Cash_Flow1"/>
      <sheetName val="Value_Added1"/>
      <sheetName val="Rate_Charts1"/>
      <sheetName val="IncStmt_Reconciliation1"/>
      <sheetName val="Contents_IFRS1"/>
      <sheetName val="Summary_IFRS1"/>
      <sheetName val="IncStmt_IFRS1"/>
      <sheetName val="BSheet_IFRS1"/>
      <sheetName val="Recognised_Inc_Exp1"/>
      <sheetName val="ISNotes_IFRS1"/>
      <sheetName val="IncAnalysis_IFRS1"/>
      <sheetName val="Opex_IFRS1"/>
      <sheetName val="Income_Tax_Expense1"/>
      <sheetName val="BSNotes_IFRS1"/>
      <sheetName val="Gratuity_Benefit1"/>
      <sheetName val="CapAdeq_IFRS1"/>
      <sheetName val="Deferred_Tax_Asset_Liab1"/>
      <sheetName val="Ratios_IFRS1"/>
      <sheetName val="Charts_IFRS1"/>
      <sheetName val="Liquidity_IFRS1"/>
      <sheetName val="Cash_Flow_IFRS1"/>
      <sheetName val="Value_Added_IFRS1"/>
      <sheetName val="Rates_IFRS1"/>
      <sheetName val="Rate_Charts_IFRS1"/>
      <sheetName val="Classification_IFRS1"/>
      <sheetName val="FINSTAT_PIVOT1"/>
      <sheetName val="COA_BS1"/>
      <sheetName val="COA_INC1"/>
      <sheetName val="FINSTAT_PIVOT_FCY1"/>
      <sheetName val="BSNotes_FCY1"/>
      <sheetName val="Opex_FCY1"/>
      <sheetName val="IncAnalysis_FCY1"/>
      <sheetName val="ISNotes_FCY1"/>
      <sheetName val="BSheet_FCY1"/>
      <sheetName val="IncStmt_FCY1"/>
      <sheetName val="COA_BS_FCY1"/>
      <sheetName val="COA_INC_FCY1"/>
      <sheetName val="IncStmt_IFRS_FCY1"/>
      <sheetName val="BSheet_IFRS_FCY1"/>
      <sheetName val="ISNotes_IFRS_FCY1"/>
      <sheetName val="IncAnalysis_IFRS_FCY1"/>
      <sheetName val="Opex_IFRS_FCY1"/>
      <sheetName val="BSNotes_IFRS_FCY1"/>
      <sheetName val="NSITF_WORKSHEET1"/>
      <sheetName val="Objectives_&amp;_Work_Done"/>
      <sheetName val="Lead_Schedule-New"/>
      <sheetName val="FS_LINES"/>
      <sheetName val="Test_of_additions"/>
      <sheetName val="MV_&amp;_OTE"/>
      <sheetName val="P_&amp;_E"/>
      <sheetName val="F_&amp;_F"/>
      <sheetName val="W_I_P_"/>
      <sheetName val="TB_Jun04"/>
      <sheetName val="Sum_provision_June_2009"/>
      <sheetName val="Calc_of_loans_Provn_"/>
      <sheetName val="final_schedule_NY"/>
      <sheetName val="Schedule_from_NY"/>
      <sheetName val="note_7-11"/>
      <sheetName val="Cash_Flow"/>
      <sheetName val="Value_Added"/>
      <sheetName val="Rate_Charts"/>
      <sheetName val="IncStmt_Reconciliation"/>
      <sheetName val="Contents_IFRS"/>
      <sheetName val="Summary_IFRS"/>
      <sheetName val="IncStmt_IFRS"/>
      <sheetName val="BSheet_IFRS"/>
      <sheetName val="Recognised_Inc_Exp"/>
      <sheetName val="ISNotes_IFRS"/>
      <sheetName val="IncAnalysis_IFRS"/>
      <sheetName val="Opex_IFRS"/>
      <sheetName val="Income_Tax_Expense"/>
      <sheetName val="BSNotes_IFRS"/>
      <sheetName val="Gratuity_Benefit"/>
      <sheetName val="CapAdeq_IFRS"/>
      <sheetName val="Deferred_Tax_Asset_Liab"/>
      <sheetName val="Ratios_IFRS"/>
      <sheetName val="Charts_IFRS"/>
      <sheetName val="Liquidity_IFRS"/>
      <sheetName val="Cash_Flow_IFRS"/>
      <sheetName val="Value_Added_IFRS"/>
      <sheetName val="Rates_IFRS"/>
      <sheetName val="Rate_Charts_IFRS"/>
      <sheetName val="Classification_IFRS"/>
      <sheetName val="FINSTAT_PIVOT"/>
      <sheetName val="COA_BS"/>
      <sheetName val="COA_INC"/>
      <sheetName val="FINSTAT_PIVOT_FCY"/>
      <sheetName val="BSNotes_FCY"/>
      <sheetName val="Opex_FCY"/>
      <sheetName val="IncAnalysis_FCY"/>
      <sheetName val="ISNotes_FCY"/>
      <sheetName val="BSheet_FCY"/>
      <sheetName val="IncStmt_FCY"/>
      <sheetName val="COA_BS_FCY"/>
      <sheetName val="COA_INC_FCY"/>
      <sheetName val="IncStmt_IFRS_FCY"/>
      <sheetName val="BSheet_IFRS_FCY"/>
      <sheetName val="ISNotes_IFRS_FCY"/>
      <sheetName val="IncAnalysis_IFRS_FCY"/>
      <sheetName val="Opex_IFRS_FCY"/>
      <sheetName val="BSNotes_IFRS_FCY"/>
      <sheetName val="NSITF_WORKSHEET"/>
      <sheetName val="Objectives_&amp;_Work_Done2"/>
      <sheetName val="Lead_Schedule-New2"/>
      <sheetName val="FS_LINES2"/>
      <sheetName val="Test_of_additions2"/>
      <sheetName val="MV_&amp;_OTE2"/>
      <sheetName val="P_&amp;_E2"/>
      <sheetName val="F_&amp;_F2"/>
      <sheetName val="W_I_P_2"/>
      <sheetName val="TB_Jun042"/>
      <sheetName val="Sum_provision_June_20092"/>
      <sheetName val="Calc_of_loans_Provn_2"/>
      <sheetName val="final_schedule_NY2"/>
      <sheetName val="Schedule_from_NY2"/>
      <sheetName val="note_7-112"/>
      <sheetName val="Cash_Flow2"/>
      <sheetName val="Value_Added2"/>
      <sheetName val="Rate_Charts2"/>
      <sheetName val="IncStmt_Reconciliation2"/>
      <sheetName val="Contents_IFRS2"/>
      <sheetName val="Summary_IFRS2"/>
      <sheetName val="IncStmt_IFRS2"/>
      <sheetName val="BSheet_IFRS2"/>
      <sheetName val="Recognised_Inc_Exp2"/>
      <sheetName val="ISNotes_IFRS2"/>
      <sheetName val="IncAnalysis_IFRS2"/>
      <sheetName val="Opex_IFRS2"/>
      <sheetName val="Income_Tax_Expense2"/>
      <sheetName val="BSNotes_IFRS2"/>
      <sheetName val="Gratuity_Benefit2"/>
      <sheetName val="CapAdeq_IFRS2"/>
      <sheetName val="Deferred_Tax_Asset_Liab2"/>
      <sheetName val="Ratios_IFRS2"/>
      <sheetName val="Charts_IFRS2"/>
      <sheetName val="Liquidity_IFRS2"/>
      <sheetName val="Cash_Flow_IFRS2"/>
      <sheetName val="Value_Added_IFRS2"/>
      <sheetName val="Rates_IFRS2"/>
      <sheetName val="Rate_Charts_IFRS2"/>
      <sheetName val="Classification_IFRS2"/>
      <sheetName val="FINSTAT_PIVOT2"/>
      <sheetName val="COA_BS2"/>
      <sheetName val="COA_INC2"/>
      <sheetName val="FINSTAT_PIVOT_FCY2"/>
      <sheetName val="BSNotes_FCY2"/>
      <sheetName val="Opex_FCY2"/>
      <sheetName val="IncAnalysis_FCY2"/>
      <sheetName val="ISNotes_FCY2"/>
      <sheetName val="BSheet_FCY2"/>
      <sheetName val="IncStmt_FCY2"/>
      <sheetName val="COA_BS_FCY2"/>
      <sheetName val="COA_INC_FCY2"/>
      <sheetName val="IncStmt_IFRS_FCY2"/>
      <sheetName val="BSheet_IFRS_FCY2"/>
      <sheetName val="ISNotes_IFRS_FCY2"/>
      <sheetName val="IncAnalysis_IFRS_FCY2"/>
      <sheetName val="Opex_IFRS_FCY2"/>
      <sheetName val="BSNotes_IFRS_FCY2"/>
      <sheetName val="NSITF_WORKSHEET2"/>
      <sheetName val="Objectives_&amp;_Work_Done12"/>
      <sheetName val="Lead_Schedule-New12"/>
      <sheetName val="FS_LINES12"/>
      <sheetName val="Test_of_additions12"/>
      <sheetName val="MV_&amp;_OTE12"/>
      <sheetName val="P_&amp;_E12"/>
      <sheetName val="F_&amp;_F12"/>
      <sheetName val="W_I_P_12"/>
      <sheetName val="TB_Jun0412"/>
      <sheetName val="Sum_provision_June_200912"/>
      <sheetName val="Calc_of_loans_Provn_12"/>
      <sheetName val="final_schedule_NY12"/>
      <sheetName val="Schedule_from_NY12"/>
      <sheetName val="note_7-1112"/>
      <sheetName val="Cash_Flow12"/>
      <sheetName val="Value_Added12"/>
      <sheetName val="Rate_Charts12"/>
      <sheetName val="IncStmt_Reconciliation12"/>
      <sheetName val="Contents_IFRS12"/>
      <sheetName val="Summary_IFRS12"/>
      <sheetName val="IncStmt_IFRS12"/>
      <sheetName val="BSheet_IFRS12"/>
      <sheetName val="Recognised_Inc_Exp12"/>
      <sheetName val="ISNotes_IFRS12"/>
      <sheetName val="IncAnalysis_IFRS12"/>
      <sheetName val="Opex_IFRS12"/>
      <sheetName val="Income_Tax_Expense12"/>
      <sheetName val="BSNotes_IFRS12"/>
      <sheetName val="Gratuity_Benefit12"/>
      <sheetName val="CapAdeq_IFRS12"/>
      <sheetName val="Deferred_Tax_Asset_Liab12"/>
      <sheetName val="Ratios_IFRS12"/>
      <sheetName val="Charts_IFRS12"/>
      <sheetName val="Liquidity_IFRS12"/>
      <sheetName val="Cash_Flow_IFRS12"/>
      <sheetName val="Value_Added_IFRS12"/>
      <sheetName val="Rates_IFRS12"/>
      <sheetName val="Rate_Charts_IFRS12"/>
      <sheetName val="Classification_IFRS12"/>
      <sheetName val="FINSTAT_PIVOT12"/>
      <sheetName val="COA_BS12"/>
      <sheetName val="COA_INC12"/>
      <sheetName val="FINSTAT_PIVOT_FCY12"/>
      <sheetName val="BSNotes_FCY12"/>
      <sheetName val="Opex_FCY12"/>
      <sheetName val="IncAnalysis_FCY12"/>
      <sheetName val="ISNotes_FCY12"/>
      <sheetName val="BSheet_FCY12"/>
      <sheetName val="IncStmt_FCY12"/>
      <sheetName val="COA_BS_FCY12"/>
      <sheetName val="COA_INC_FCY12"/>
      <sheetName val="IncStmt_IFRS_FCY12"/>
      <sheetName val="BSheet_IFRS_FCY12"/>
      <sheetName val="ISNotes_IFRS_FCY12"/>
      <sheetName val="IncAnalysis_IFRS_FCY12"/>
      <sheetName val="Opex_IFRS_FCY12"/>
      <sheetName val="BSNotes_IFRS_FCY12"/>
      <sheetName val="NSITF_WORKSHEET12"/>
      <sheetName val="Objectives_&amp;_Work_Done4"/>
      <sheetName val="Lead_Schedule-New4"/>
      <sheetName val="FS_LINES4"/>
      <sheetName val="Test_of_additions4"/>
      <sheetName val="MV_&amp;_OTE4"/>
      <sheetName val="P_&amp;_E4"/>
      <sheetName val="F_&amp;_F4"/>
      <sheetName val="W_I_P_4"/>
      <sheetName val="TB_Jun044"/>
      <sheetName val="Sum_provision_June_20094"/>
      <sheetName val="Calc_of_loans_Provn_4"/>
      <sheetName val="final_schedule_NY4"/>
      <sheetName val="Schedule_from_NY4"/>
      <sheetName val="note_7-114"/>
      <sheetName val="Cash_Flow4"/>
      <sheetName val="Value_Added4"/>
      <sheetName val="Rate_Charts4"/>
      <sheetName val="IncStmt_Reconciliation4"/>
      <sheetName val="Contents_IFRS4"/>
      <sheetName val="Summary_IFRS4"/>
      <sheetName val="IncStmt_IFRS4"/>
      <sheetName val="BSheet_IFRS4"/>
      <sheetName val="Recognised_Inc_Exp4"/>
      <sheetName val="ISNotes_IFRS4"/>
      <sheetName val="IncAnalysis_IFRS4"/>
      <sheetName val="Opex_IFRS4"/>
      <sheetName val="Income_Tax_Expense4"/>
      <sheetName val="BSNotes_IFRS4"/>
      <sheetName val="Gratuity_Benefit4"/>
      <sheetName val="CapAdeq_IFRS4"/>
      <sheetName val="Deferred_Tax_Asset_Liab4"/>
      <sheetName val="Ratios_IFRS4"/>
      <sheetName val="Charts_IFRS4"/>
      <sheetName val="Liquidity_IFRS4"/>
      <sheetName val="Cash_Flow_IFRS4"/>
      <sheetName val="Value_Added_IFRS4"/>
      <sheetName val="Rates_IFRS4"/>
      <sheetName val="Rate_Charts_IFRS4"/>
      <sheetName val="Classification_IFRS4"/>
      <sheetName val="FINSTAT_PIVOT4"/>
      <sheetName val="COA_BS4"/>
      <sheetName val="COA_INC4"/>
      <sheetName val="FINSTAT_PIVOT_FCY4"/>
      <sheetName val="BSNotes_FCY4"/>
      <sheetName val="Opex_FCY4"/>
      <sheetName val="IncAnalysis_FCY4"/>
      <sheetName val="ISNotes_FCY4"/>
      <sheetName val="BSheet_FCY4"/>
      <sheetName val="IncStmt_FCY4"/>
      <sheetName val="COA_BS_FCY4"/>
      <sheetName val="COA_INC_FCY4"/>
      <sheetName val="IncStmt_IFRS_FCY4"/>
      <sheetName val="BSheet_IFRS_FCY4"/>
      <sheetName val="ISNotes_IFRS_FCY4"/>
      <sheetName val="IncAnalysis_IFRS_FCY4"/>
      <sheetName val="Opex_IFRS_FCY4"/>
      <sheetName val="BSNotes_IFRS_FCY4"/>
      <sheetName val="NSITF_WORKSHEET4"/>
      <sheetName val="Objectives_&amp;_Work_Done5"/>
      <sheetName val="Lead_Schedule-New5"/>
      <sheetName val="FS_LINES5"/>
      <sheetName val="Test_of_additions5"/>
      <sheetName val="MV_&amp;_OTE5"/>
      <sheetName val="P_&amp;_E5"/>
      <sheetName val="F_&amp;_F5"/>
      <sheetName val="W_I_P_5"/>
      <sheetName val="TB_Jun045"/>
      <sheetName val="Sum_provision_June_20095"/>
      <sheetName val="Calc_of_loans_Provn_5"/>
      <sheetName val="final_schedule_NY5"/>
      <sheetName val="Schedule_from_NY5"/>
      <sheetName val="note_7-115"/>
      <sheetName val="Cash_Flow5"/>
      <sheetName val="Value_Added5"/>
      <sheetName val="Rate_Charts5"/>
      <sheetName val="IncStmt_Reconciliation5"/>
      <sheetName val="Contents_IFRS5"/>
      <sheetName val="Summary_IFRS5"/>
      <sheetName val="IncStmt_IFRS5"/>
      <sheetName val="BSheet_IFRS5"/>
      <sheetName val="Recognised_Inc_Exp5"/>
      <sheetName val="ISNotes_IFRS5"/>
      <sheetName val="IncAnalysis_IFRS5"/>
      <sheetName val="Opex_IFRS5"/>
      <sheetName val="Income_Tax_Expense5"/>
      <sheetName val="BSNotes_IFRS5"/>
      <sheetName val="Gratuity_Benefit5"/>
      <sheetName val="CapAdeq_IFRS5"/>
      <sheetName val="Deferred_Tax_Asset_Liab5"/>
      <sheetName val="Ratios_IFRS5"/>
      <sheetName val="Charts_IFRS5"/>
      <sheetName val="Liquidity_IFRS5"/>
      <sheetName val="Cash_Flow_IFRS5"/>
      <sheetName val="Value_Added_IFRS5"/>
      <sheetName val="Rates_IFRS5"/>
      <sheetName val="Rate_Charts_IFRS5"/>
      <sheetName val="Classification_IFRS5"/>
      <sheetName val="FINSTAT_PIVOT5"/>
      <sheetName val="COA_BS5"/>
      <sheetName val="COA_INC5"/>
      <sheetName val="FINSTAT_PIVOT_FCY5"/>
      <sheetName val="BSNotes_FCY5"/>
      <sheetName val="Opex_FCY5"/>
      <sheetName val="IncAnalysis_FCY5"/>
      <sheetName val="ISNotes_FCY5"/>
      <sheetName val="BSheet_FCY5"/>
      <sheetName val="IncStmt_FCY5"/>
      <sheetName val="COA_BS_FCY5"/>
      <sheetName val="COA_INC_FCY5"/>
      <sheetName val="IncStmt_IFRS_FCY5"/>
      <sheetName val="BSheet_IFRS_FCY5"/>
      <sheetName val="ISNotes_IFRS_FCY5"/>
      <sheetName val="IncAnalysis_IFRS_FCY5"/>
      <sheetName val="Opex_IFRS_FCY5"/>
      <sheetName val="BSNotes_IFRS_FCY5"/>
      <sheetName val="NSITF_WORKSHEET5"/>
      <sheetName val="Objectives_&amp;_Work_Done6"/>
      <sheetName val="Lead_Schedule-New6"/>
      <sheetName val="FS_LINES6"/>
      <sheetName val="Test_of_additions6"/>
      <sheetName val="MV_&amp;_OTE6"/>
      <sheetName val="P_&amp;_E6"/>
      <sheetName val="F_&amp;_F6"/>
      <sheetName val="W_I_P_6"/>
      <sheetName val="TB_Jun046"/>
      <sheetName val="Sum_provision_June_20096"/>
      <sheetName val="Calc_of_loans_Provn_6"/>
      <sheetName val="final_schedule_NY6"/>
      <sheetName val="Schedule_from_NY6"/>
      <sheetName val="note_7-116"/>
      <sheetName val="Cash_Flow6"/>
      <sheetName val="Value_Added6"/>
      <sheetName val="Rate_Charts6"/>
      <sheetName val="IncStmt_Reconciliation6"/>
      <sheetName val="Contents_IFRS6"/>
      <sheetName val="Summary_IFRS6"/>
      <sheetName val="IncStmt_IFRS6"/>
      <sheetName val="BSheet_IFRS6"/>
      <sheetName val="Recognised_Inc_Exp6"/>
      <sheetName val="ISNotes_IFRS6"/>
      <sheetName val="IncAnalysis_IFRS6"/>
      <sheetName val="Opex_IFRS6"/>
      <sheetName val="Income_Tax_Expense6"/>
      <sheetName val="BSNotes_IFRS6"/>
      <sheetName val="Gratuity_Benefit6"/>
      <sheetName val="CapAdeq_IFRS6"/>
      <sheetName val="Deferred_Tax_Asset_Liab6"/>
      <sheetName val="Ratios_IFRS6"/>
      <sheetName val="Charts_IFRS6"/>
      <sheetName val="Liquidity_IFRS6"/>
      <sheetName val="Cash_Flow_IFRS6"/>
      <sheetName val="Value_Added_IFRS6"/>
      <sheetName val="Rates_IFRS6"/>
      <sheetName val="Rate_Charts_IFRS6"/>
      <sheetName val="Classification_IFRS6"/>
      <sheetName val="FINSTAT_PIVOT6"/>
      <sheetName val="COA_BS6"/>
      <sheetName val="COA_INC6"/>
      <sheetName val="FINSTAT_PIVOT_FCY6"/>
      <sheetName val="BSNotes_FCY6"/>
      <sheetName val="Opex_FCY6"/>
      <sheetName val="IncAnalysis_FCY6"/>
      <sheetName val="ISNotes_FCY6"/>
      <sheetName val="BSheet_FCY6"/>
      <sheetName val="IncStmt_FCY6"/>
      <sheetName val="COA_BS_FCY6"/>
      <sheetName val="COA_INC_FCY6"/>
      <sheetName val="IncStmt_IFRS_FCY6"/>
      <sheetName val="BSheet_IFRS_FCY6"/>
      <sheetName val="ISNotes_IFRS_FCY6"/>
      <sheetName val="IncAnalysis_IFRS_FCY6"/>
      <sheetName val="Opex_IFRS_FCY6"/>
      <sheetName val="BSNotes_IFRS_FCY6"/>
      <sheetName val="NSITF_WORKSHEET6"/>
      <sheetName val="Objectives_&amp;_Work_Done7"/>
      <sheetName val="Lead_Schedule-New7"/>
      <sheetName val="FS_LINES7"/>
      <sheetName val="Test_of_additions7"/>
      <sheetName val="MV_&amp;_OTE7"/>
      <sheetName val="P_&amp;_E7"/>
      <sheetName val="F_&amp;_F7"/>
      <sheetName val="W_I_P_7"/>
      <sheetName val="TB_Jun047"/>
      <sheetName val="Sum_provision_June_20097"/>
      <sheetName val="Calc_of_loans_Provn_7"/>
      <sheetName val="final_schedule_NY7"/>
      <sheetName val="Schedule_from_NY7"/>
      <sheetName val="note_7-117"/>
      <sheetName val="Cash_Flow7"/>
      <sheetName val="Value_Added7"/>
      <sheetName val="Rate_Charts7"/>
      <sheetName val="IncStmt_Reconciliation7"/>
      <sheetName val="Contents_IFRS7"/>
      <sheetName val="Summary_IFRS7"/>
      <sheetName val="IncStmt_IFRS7"/>
      <sheetName val="BSheet_IFRS7"/>
      <sheetName val="Recognised_Inc_Exp7"/>
      <sheetName val="ISNotes_IFRS7"/>
      <sheetName val="IncAnalysis_IFRS7"/>
      <sheetName val="Opex_IFRS7"/>
      <sheetName val="Income_Tax_Expense7"/>
      <sheetName val="BSNotes_IFRS7"/>
      <sheetName val="Gratuity_Benefit7"/>
      <sheetName val="CapAdeq_IFRS7"/>
      <sheetName val="Deferred_Tax_Asset_Liab7"/>
      <sheetName val="Ratios_IFRS7"/>
      <sheetName val="Charts_IFRS7"/>
      <sheetName val="Liquidity_IFRS7"/>
      <sheetName val="Cash_Flow_IFRS7"/>
      <sheetName val="Value_Added_IFRS7"/>
      <sheetName val="Rates_IFRS7"/>
      <sheetName val="Rate_Charts_IFRS7"/>
      <sheetName val="Classification_IFRS7"/>
      <sheetName val="FINSTAT_PIVOT7"/>
      <sheetName val="COA_BS7"/>
      <sheetName val="COA_INC7"/>
      <sheetName val="FINSTAT_PIVOT_FCY7"/>
      <sheetName val="BSNotes_FCY7"/>
      <sheetName val="Opex_FCY7"/>
      <sheetName val="IncAnalysis_FCY7"/>
      <sheetName val="ISNotes_FCY7"/>
      <sheetName val="BSheet_FCY7"/>
      <sheetName val="IncStmt_FCY7"/>
      <sheetName val="COA_BS_FCY7"/>
      <sheetName val="COA_INC_FCY7"/>
      <sheetName val="IncStmt_IFRS_FCY7"/>
      <sheetName val="BSheet_IFRS_FCY7"/>
      <sheetName val="ISNotes_IFRS_FCY7"/>
      <sheetName val="IncAnalysis_IFRS_FCY7"/>
      <sheetName val="Opex_IFRS_FCY7"/>
      <sheetName val="BSNotes_IFRS_FCY7"/>
      <sheetName val="NSITF_WORKSHEET7"/>
      <sheetName val="Objectives_&amp;_Work_Done10"/>
      <sheetName val="Lead_Schedule-New10"/>
      <sheetName val="FS_LINES10"/>
      <sheetName val="Test_of_additions10"/>
      <sheetName val="MV_&amp;_OTE10"/>
      <sheetName val="P_&amp;_E10"/>
      <sheetName val="F_&amp;_F10"/>
      <sheetName val="W_I_P_10"/>
      <sheetName val="TB_Jun0410"/>
      <sheetName val="Sum_provision_June_200910"/>
      <sheetName val="Calc_of_loans_Provn_10"/>
      <sheetName val="final_schedule_NY10"/>
      <sheetName val="Schedule_from_NY10"/>
      <sheetName val="note_7-1110"/>
      <sheetName val="Cash_Flow10"/>
      <sheetName val="Value_Added10"/>
      <sheetName val="Rate_Charts10"/>
      <sheetName val="IncStmt_Reconciliation10"/>
      <sheetName val="Contents_IFRS10"/>
      <sheetName val="Summary_IFRS10"/>
      <sheetName val="IncStmt_IFRS10"/>
      <sheetName val="BSheet_IFRS10"/>
      <sheetName val="Recognised_Inc_Exp10"/>
      <sheetName val="ISNotes_IFRS10"/>
      <sheetName val="IncAnalysis_IFRS10"/>
      <sheetName val="Opex_IFRS10"/>
      <sheetName val="Income_Tax_Expense10"/>
      <sheetName val="BSNotes_IFRS10"/>
      <sheetName val="Gratuity_Benefit10"/>
      <sheetName val="CapAdeq_IFRS10"/>
      <sheetName val="Deferred_Tax_Asset_Liab10"/>
      <sheetName val="Ratios_IFRS10"/>
      <sheetName val="Charts_IFRS10"/>
      <sheetName val="Liquidity_IFRS10"/>
      <sheetName val="Cash_Flow_IFRS10"/>
      <sheetName val="Value_Added_IFRS10"/>
      <sheetName val="Rates_IFRS10"/>
      <sheetName val="Rate_Charts_IFRS10"/>
      <sheetName val="Classification_IFRS10"/>
      <sheetName val="FINSTAT_PIVOT10"/>
      <sheetName val="COA_BS10"/>
      <sheetName val="COA_INC10"/>
      <sheetName val="FINSTAT_PIVOT_FCY10"/>
      <sheetName val="BSNotes_FCY10"/>
      <sheetName val="Opex_FCY10"/>
      <sheetName val="IncAnalysis_FCY10"/>
      <sheetName val="ISNotes_FCY10"/>
      <sheetName val="BSheet_FCY10"/>
      <sheetName val="IncStmt_FCY10"/>
      <sheetName val="COA_BS_FCY10"/>
      <sheetName val="COA_INC_FCY10"/>
      <sheetName val="IncStmt_IFRS_FCY10"/>
      <sheetName val="BSheet_IFRS_FCY10"/>
      <sheetName val="ISNotes_IFRS_FCY10"/>
      <sheetName val="IncAnalysis_IFRS_FCY10"/>
      <sheetName val="Opex_IFRS_FCY10"/>
      <sheetName val="BSNotes_IFRS_FCY10"/>
      <sheetName val="NSITF_WORKSHEET10"/>
      <sheetName val="Objectives_&amp;_Work_Done8"/>
      <sheetName val="Lead_Schedule-New8"/>
      <sheetName val="FS_LINES8"/>
      <sheetName val="Test_of_additions8"/>
      <sheetName val="MV_&amp;_OTE8"/>
      <sheetName val="P_&amp;_E8"/>
      <sheetName val="F_&amp;_F8"/>
      <sheetName val="W_I_P_8"/>
      <sheetName val="TB_Jun048"/>
      <sheetName val="Sum_provision_June_20098"/>
      <sheetName val="Calc_of_loans_Provn_8"/>
      <sheetName val="final_schedule_NY8"/>
      <sheetName val="Schedule_from_NY8"/>
      <sheetName val="note_7-118"/>
      <sheetName val="Cash_Flow8"/>
      <sheetName val="Value_Added8"/>
      <sheetName val="Rate_Charts8"/>
      <sheetName val="IncStmt_Reconciliation8"/>
      <sheetName val="Contents_IFRS8"/>
      <sheetName val="Summary_IFRS8"/>
      <sheetName val="IncStmt_IFRS8"/>
      <sheetName val="BSheet_IFRS8"/>
      <sheetName val="Recognised_Inc_Exp8"/>
      <sheetName val="ISNotes_IFRS8"/>
      <sheetName val="IncAnalysis_IFRS8"/>
      <sheetName val="Opex_IFRS8"/>
      <sheetName val="Income_Tax_Expense8"/>
      <sheetName val="BSNotes_IFRS8"/>
      <sheetName val="Gratuity_Benefit8"/>
      <sheetName val="CapAdeq_IFRS8"/>
      <sheetName val="Deferred_Tax_Asset_Liab8"/>
      <sheetName val="Ratios_IFRS8"/>
      <sheetName val="Charts_IFRS8"/>
      <sheetName val="Liquidity_IFRS8"/>
      <sheetName val="Cash_Flow_IFRS8"/>
      <sheetName val="Value_Added_IFRS8"/>
      <sheetName val="Rates_IFRS8"/>
      <sheetName val="Rate_Charts_IFRS8"/>
      <sheetName val="Classification_IFRS8"/>
      <sheetName val="FINSTAT_PIVOT8"/>
      <sheetName val="COA_BS8"/>
      <sheetName val="COA_INC8"/>
      <sheetName val="FINSTAT_PIVOT_FCY8"/>
      <sheetName val="BSNotes_FCY8"/>
      <sheetName val="Opex_FCY8"/>
      <sheetName val="IncAnalysis_FCY8"/>
      <sheetName val="ISNotes_FCY8"/>
      <sheetName val="BSheet_FCY8"/>
      <sheetName val="IncStmt_FCY8"/>
      <sheetName val="COA_BS_FCY8"/>
      <sheetName val="COA_INC_FCY8"/>
      <sheetName val="IncStmt_IFRS_FCY8"/>
      <sheetName val="BSheet_IFRS_FCY8"/>
      <sheetName val="ISNotes_IFRS_FCY8"/>
      <sheetName val="IncAnalysis_IFRS_FCY8"/>
      <sheetName val="Opex_IFRS_FCY8"/>
      <sheetName val="BSNotes_IFRS_FCY8"/>
      <sheetName val="NSITF_WORKSHEET8"/>
      <sheetName val="Objectives_&amp;_Work_Done9"/>
      <sheetName val="Lead_Schedule-New9"/>
      <sheetName val="FS_LINES9"/>
      <sheetName val="Test_of_additions9"/>
      <sheetName val="MV_&amp;_OTE9"/>
      <sheetName val="P_&amp;_E9"/>
      <sheetName val="F_&amp;_F9"/>
      <sheetName val="W_I_P_9"/>
      <sheetName val="TB_Jun049"/>
      <sheetName val="Sum_provision_June_20099"/>
      <sheetName val="Calc_of_loans_Provn_9"/>
      <sheetName val="final_schedule_NY9"/>
      <sheetName val="Schedule_from_NY9"/>
      <sheetName val="note_7-119"/>
      <sheetName val="Cash_Flow9"/>
      <sheetName val="Value_Added9"/>
      <sheetName val="Rate_Charts9"/>
      <sheetName val="IncStmt_Reconciliation9"/>
      <sheetName val="Contents_IFRS9"/>
      <sheetName val="Summary_IFRS9"/>
      <sheetName val="IncStmt_IFRS9"/>
      <sheetName val="BSheet_IFRS9"/>
      <sheetName val="Recognised_Inc_Exp9"/>
      <sheetName val="ISNotes_IFRS9"/>
      <sheetName val="IncAnalysis_IFRS9"/>
      <sheetName val="Opex_IFRS9"/>
      <sheetName val="Income_Tax_Expense9"/>
      <sheetName val="BSNotes_IFRS9"/>
      <sheetName val="Gratuity_Benefit9"/>
      <sheetName val="CapAdeq_IFRS9"/>
      <sheetName val="Deferred_Tax_Asset_Liab9"/>
      <sheetName val="Ratios_IFRS9"/>
      <sheetName val="Charts_IFRS9"/>
      <sheetName val="Liquidity_IFRS9"/>
      <sheetName val="Cash_Flow_IFRS9"/>
      <sheetName val="Value_Added_IFRS9"/>
      <sheetName val="Rates_IFRS9"/>
      <sheetName val="Rate_Charts_IFRS9"/>
      <sheetName val="Classification_IFRS9"/>
      <sheetName val="FINSTAT_PIVOT9"/>
      <sheetName val="COA_BS9"/>
      <sheetName val="COA_INC9"/>
      <sheetName val="FINSTAT_PIVOT_FCY9"/>
      <sheetName val="BSNotes_FCY9"/>
      <sheetName val="Opex_FCY9"/>
      <sheetName val="IncAnalysis_FCY9"/>
      <sheetName val="ISNotes_FCY9"/>
      <sheetName val="BSheet_FCY9"/>
      <sheetName val="IncStmt_FCY9"/>
      <sheetName val="COA_BS_FCY9"/>
      <sheetName val="COA_INC_FCY9"/>
      <sheetName val="IncStmt_IFRS_FCY9"/>
      <sheetName val="BSheet_IFRS_FCY9"/>
      <sheetName val="ISNotes_IFRS_FCY9"/>
      <sheetName val="IncAnalysis_IFRS_FCY9"/>
      <sheetName val="Opex_IFRS_FCY9"/>
      <sheetName val="BSNotes_IFRS_FCY9"/>
      <sheetName val="NSITF_WORKSHEET9"/>
      <sheetName val="Objectives_&amp;_Work_Done11"/>
      <sheetName val="Lead_Schedule-New11"/>
      <sheetName val="FS_LINES11"/>
      <sheetName val="Test_of_additions11"/>
      <sheetName val="MV_&amp;_OTE11"/>
      <sheetName val="P_&amp;_E11"/>
      <sheetName val="F_&amp;_F11"/>
      <sheetName val="W_I_P_11"/>
      <sheetName val="TB_Jun0411"/>
      <sheetName val="Sum_provision_June_200911"/>
      <sheetName val="Calc_of_loans_Provn_11"/>
      <sheetName val="final_schedule_NY11"/>
      <sheetName val="Schedule_from_NY11"/>
      <sheetName val="note_7-1111"/>
      <sheetName val="Cash_Flow11"/>
      <sheetName val="Value_Added11"/>
      <sheetName val="Rate_Charts11"/>
      <sheetName val="IncStmt_Reconciliation11"/>
      <sheetName val="Contents_IFRS11"/>
      <sheetName val="Summary_IFRS11"/>
      <sheetName val="IncStmt_IFRS11"/>
      <sheetName val="BSheet_IFRS11"/>
      <sheetName val="Recognised_Inc_Exp11"/>
      <sheetName val="ISNotes_IFRS11"/>
      <sheetName val="IncAnalysis_IFRS11"/>
      <sheetName val="Opex_IFRS11"/>
      <sheetName val="Income_Tax_Expense11"/>
      <sheetName val="BSNotes_IFRS11"/>
      <sheetName val="Gratuity_Benefit11"/>
      <sheetName val="CapAdeq_IFRS11"/>
      <sheetName val="Deferred_Tax_Asset_Liab11"/>
      <sheetName val="Ratios_IFRS11"/>
      <sheetName val="Charts_IFRS11"/>
      <sheetName val="Liquidity_IFRS11"/>
      <sheetName val="Cash_Flow_IFRS11"/>
      <sheetName val="Value_Added_IFRS11"/>
      <sheetName val="Rates_IFRS11"/>
      <sheetName val="Rate_Charts_IFRS11"/>
      <sheetName val="Classification_IFRS11"/>
      <sheetName val="FINSTAT_PIVOT11"/>
      <sheetName val="COA_BS11"/>
      <sheetName val="COA_INC11"/>
      <sheetName val="FINSTAT_PIVOT_FCY11"/>
      <sheetName val="BSNotes_FCY11"/>
      <sheetName val="Opex_FCY11"/>
      <sheetName val="IncAnalysis_FCY11"/>
      <sheetName val="ISNotes_FCY11"/>
      <sheetName val="BSheet_FCY11"/>
      <sheetName val="IncStmt_FCY11"/>
      <sheetName val="COA_BS_FCY11"/>
      <sheetName val="COA_INC_FCY11"/>
      <sheetName val="IncStmt_IFRS_FCY11"/>
      <sheetName val="BSheet_IFRS_FCY11"/>
      <sheetName val="ISNotes_IFRS_FCY11"/>
      <sheetName val="IncAnalysis_IFRS_FCY11"/>
      <sheetName val="Opex_IFRS_FCY11"/>
      <sheetName val="BSNotes_IFRS_FCY11"/>
      <sheetName val="NSITF_WORKSHEET11"/>
      <sheetName val="Objectives_&amp;_Work_Done13"/>
      <sheetName val="Lead_Schedule-New13"/>
      <sheetName val="FS_LINES13"/>
      <sheetName val="Test_of_additions13"/>
      <sheetName val="MV_&amp;_OTE13"/>
      <sheetName val="P_&amp;_E13"/>
      <sheetName val="F_&amp;_F13"/>
      <sheetName val="W_I_P_13"/>
      <sheetName val="TB_Jun0413"/>
      <sheetName val="Sum_provision_June_200913"/>
      <sheetName val="Calc_of_loans_Provn_13"/>
      <sheetName val="final_schedule_NY13"/>
      <sheetName val="Schedule_from_NY13"/>
      <sheetName val="note_7-1113"/>
      <sheetName val="Cash_Flow13"/>
      <sheetName val="Value_Added13"/>
      <sheetName val="Rate_Charts13"/>
      <sheetName val="IncStmt_Reconciliation13"/>
      <sheetName val="Contents_IFRS13"/>
      <sheetName val="Summary_IFRS13"/>
      <sheetName val="IncStmt_IFRS13"/>
      <sheetName val="BSheet_IFRS13"/>
      <sheetName val="Recognised_Inc_Exp13"/>
      <sheetName val="ISNotes_IFRS13"/>
      <sheetName val="IncAnalysis_IFRS13"/>
      <sheetName val="Opex_IFRS13"/>
      <sheetName val="Income_Tax_Expense13"/>
      <sheetName val="BSNotes_IFRS13"/>
      <sheetName val="Gratuity_Benefit13"/>
      <sheetName val="CapAdeq_IFRS13"/>
      <sheetName val="Deferred_Tax_Asset_Liab13"/>
      <sheetName val="Ratios_IFRS13"/>
      <sheetName val="Charts_IFRS13"/>
      <sheetName val="Liquidity_IFRS13"/>
      <sheetName val="Cash_Flow_IFRS13"/>
      <sheetName val="Value_Added_IFRS13"/>
      <sheetName val="Rates_IFRS13"/>
      <sheetName val="Rate_Charts_IFRS13"/>
      <sheetName val="Classification_IFRS13"/>
      <sheetName val="FINSTAT_PIVOT13"/>
      <sheetName val="COA_BS13"/>
      <sheetName val="COA_INC13"/>
      <sheetName val="FINSTAT_PIVOT_FCY13"/>
      <sheetName val="BSNotes_FCY13"/>
      <sheetName val="Opex_FCY13"/>
      <sheetName val="IncAnalysis_FCY13"/>
      <sheetName val="ISNotes_FCY13"/>
      <sheetName val="BSheet_FCY13"/>
      <sheetName val="IncStmt_FCY13"/>
      <sheetName val="COA_BS_FCY13"/>
      <sheetName val="COA_INC_FCY13"/>
      <sheetName val="IncStmt_IFRS_FCY13"/>
      <sheetName val="BSheet_IFRS_FCY13"/>
      <sheetName val="ISNotes_IFRS_FCY13"/>
      <sheetName val="IncAnalysis_IFRS_FCY13"/>
      <sheetName val="Opex_IFRS_FCY13"/>
      <sheetName val="BSNotes_IFRS_FCY13"/>
      <sheetName val="NSITF_WORKSHEET13"/>
      <sheetName val="Objectives_&amp;_Work_Done14"/>
      <sheetName val="Lead_Schedule-New14"/>
      <sheetName val="FS_LINES14"/>
      <sheetName val="Test_of_additions14"/>
      <sheetName val="MV_&amp;_OTE14"/>
      <sheetName val="P_&amp;_E14"/>
      <sheetName val="F_&amp;_F14"/>
      <sheetName val="W_I_P_14"/>
      <sheetName val="TB_Jun0414"/>
      <sheetName val="Sum_provision_June_200914"/>
      <sheetName val="Calc_of_loans_Provn_14"/>
      <sheetName val="final_schedule_NY14"/>
      <sheetName val="Schedule_from_NY14"/>
      <sheetName val="note_7-1114"/>
      <sheetName val="Cash_Flow14"/>
      <sheetName val="Value_Added14"/>
      <sheetName val="Rate_Charts14"/>
      <sheetName val="IncStmt_Reconciliation14"/>
      <sheetName val="Contents_IFRS14"/>
      <sheetName val="Summary_IFRS14"/>
      <sheetName val="IncStmt_IFRS14"/>
      <sheetName val="BSheet_IFRS14"/>
      <sheetName val="Recognised_Inc_Exp14"/>
      <sheetName val="ISNotes_IFRS14"/>
      <sheetName val="IncAnalysis_IFRS14"/>
      <sheetName val="Opex_IFRS14"/>
      <sheetName val="Income_Tax_Expense14"/>
      <sheetName val="BSNotes_IFRS14"/>
      <sheetName val="Gratuity_Benefit14"/>
      <sheetName val="CapAdeq_IFRS14"/>
      <sheetName val="Deferred_Tax_Asset_Liab14"/>
      <sheetName val="Ratios_IFRS14"/>
      <sheetName val="Charts_IFRS14"/>
      <sheetName val="Liquidity_IFRS14"/>
      <sheetName val="Cash_Flow_IFRS14"/>
      <sheetName val="Value_Added_IFRS14"/>
      <sheetName val="Rates_IFRS14"/>
      <sheetName val="Rate_Charts_IFRS14"/>
      <sheetName val="Classification_IFRS14"/>
      <sheetName val="FINSTAT_PIVOT14"/>
      <sheetName val="COA_BS14"/>
      <sheetName val="COA_INC14"/>
      <sheetName val="FINSTAT_PIVOT_FCY14"/>
      <sheetName val="BSNotes_FCY14"/>
      <sheetName val="Opex_FCY14"/>
      <sheetName val="IncAnalysis_FCY14"/>
      <sheetName val="ISNotes_FCY14"/>
      <sheetName val="BSheet_FCY14"/>
      <sheetName val="IncStmt_FCY14"/>
      <sheetName val="COA_BS_FCY14"/>
      <sheetName val="COA_INC_FCY14"/>
      <sheetName val="IncStmt_IFRS_FCY14"/>
      <sheetName val="BSheet_IFRS_FCY14"/>
      <sheetName val="ISNotes_IFRS_FCY14"/>
      <sheetName val="IncAnalysis_IFRS_FCY14"/>
      <sheetName val="Opex_IFRS_FCY14"/>
      <sheetName val="BSNotes_IFRS_FCY14"/>
      <sheetName val="NSITF_WORKSHEET14"/>
      <sheetName val="Objectives_&amp;_Work_Done15"/>
      <sheetName val="Lead_Schedule-New15"/>
      <sheetName val="FS_LINES15"/>
      <sheetName val="Test_of_additions15"/>
      <sheetName val="MV_&amp;_OTE15"/>
      <sheetName val="P_&amp;_E15"/>
      <sheetName val="F_&amp;_F15"/>
      <sheetName val="W_I_P_15"/>
      <sheetName val="TB_Jun0415"/>
      <sheetName val="Sum_provision_June_200915"/>
      <sheetName val="Calc_of_loans_Provn_15"/>
      <sheetName val="final_schedule_NY15"/>
      <sheetName val="Schedule_from_NY15"/>
      <sheetName val="note_7-1115"/>
      <sheetName val="Cash_Flow15"/>
      <sheetName val="Value_Added15"/>
      <sheetName val="Rate_Charts15"/>
      <sheetName val="IncStmt_Reconciliation15"/>
      <sheetName val="Contents_IFRS15"/>
      <sheetName val="Summary_IFRS15"/>
      <sheetName val="IncStmt_IFRS15"/>
      <sheetName val="BSheet_IFRS15"/>
      <sheetName val="Recognised_Inc_Exp15"/>
      <sheetName val="ISNotes_IFRS15"/>
      <sheetName val="IncAnalysis_IFRS15"/>
      <sheetName val="Opex_IFRS15"/>
      <sheetName val="Income_Tax_Expense15"/>
      <sheetName val="BSNotes_IFRS15"/>
      <sheetName val="Gratuity_Benefit15"/>
      <sheetName val="CapAdeq_IFRS15"/>
      <sheetName val="Deferred_Tax_Asset_Liab15"/>
      <sheetName val="Ratios_IFRS15"/>
      <sheetName val="Charts_IFRS15"/>
      <sheetName val="Liquidity_IFRS15"/>
      <sheetName val="Cash_Flow_IFRS15"/>
      <sheetName val="Value_Added_IFRS15"/>
      <sheetName val="Rates_IFRS15"/>
      <sheetName val="Rate_Charts_IFRS15"/>
      <sheetName val="Classification_IFRS15"/>
      <sheetName val="FINSTAT_PIVOT15"/>
      <sheetName val="COA_BS15"/>
      <sheetName val="COA_INC15"/>
      <sheetName val="FINSTAT_PIVOT_FCY15"/>
      <sheetName val="BSNotes_FCY15"/>
      <sheetName val="Opex_FCY15"/>
      <sheetName val="IncAnalysis_FCY15"/>
      <sheetName val="ISNotes_FCY15"/>
      <sheetName val="BSheet_FCY15"/>
      <sheetName val="IncStmt_FCY15"/>
      <sheetName val="COA_BS_FCY15"/>
      <sheetName val="COA_INC_FCY15"/>
      <sheetName val="IncStmt_IFRS_FCY15"/>
      <sheetName val="BSheet_IFRS_FCY15"/>
      <sheetName val="ISNotes_IFRS_FCY15"/>
      <sheetName val="IncAnalysis_IFRS_FCY15"/>
      <sheetName val="Opex_IFRS_FCY15"/>
      <sheetName val="BSNotes_IFRS_FCY15"/>
      <sheetName val="NSITF_WORKSHEET15"/>
      <sheetName val="Objectives_&amp;_Work_Done16"/>
      <sheetName val="Lead_Schedule-New16"/>
      <sheetName val="FS_LINES16"/>
      <sheetName val="Test_of_additions16"/>
      <sheetName val="MV_&amp;_OTE16"/>
      <sheetName val="P_&amp;_E16"/>
      <sheetName val="F_&amp;_F16"/>
      <sheetName val="W_I_P_16"/>
      <sheetName val="TB_Jun0416"/>
      <sheetName val="Sum_provision_June_200916"/>
      <sheetName val="Calc_of_loans_Provn_16"/>
      <sheetName val="final_schedule_NY16"/>
      <sheetName val="Schedule_from_NY16"/>
      <sheetName val="note_7-1116"/>
      <sheetName val="Cash_Flow16"/>
      <sheetName val="Value_Added16"/>
      <sheetName val="Rate_Charts16"/>
      <sheetName val="IncStmt_Reconciliation16"/>
      <sheetName val="Contents_IFRS16"/>
      <sheetName val="Summary_IFRS16"/>
      <sheetName val="IncStmt_IFRS16"/>
      <sheetName val="BSheet_IFRS16"/>
      <sheetName val="Recognised_Inc_Exp16"/>
      <sheetName val="ISNotes_IFRS16"/>
      <sheetName val="IncAnalysis_IFRS16"/>
      <sheetName val="Opex_IFRS16"/>
      <sheetName val="Income_Tax_Expense16"/>
      <sheetName val="BSNotes_IFRS16"/>
      <sheetName val="Gratuity_Benefit16"/>
      <sheetName val="CapAdeq_IFRS16"/>
      <sheetName val="Deferred_Tax_Asset_Liab16"/>
      <sheetName val="Ratios_IFRS16"/>
      <sheetName val="Charts_IFRS16"/>
      <sheetName val="Liquidity_IFRS16"/>
      <sheetName val="Cash_Flow_IFRS16"/>
      <sheetName val="Value_Added_IFRS16"/>
      <sheetName val="Rates_IFRS16"/>
      <sheetName val="Rate_Charts_IFRS16"/>
      <sheetName val="Classification_IFRS16"/>
      <sheetName val="FINSTAT_PIVOT16"/>
      <sheetName val="COA_BS16"/>
      <sheetName val="COA_INC16"/>
      <sheetName val="FINSTAT_PIVOT_FCY16"/>
      <sheetName val="BSNotes_FCY16"/>
      <sheetName val="Opex_FCY16"/>
      <sheetName val="IncAnalysis_FCY16"/>
      <sheetName val="ISNotes_FCY16"/>
      <sheetName val="BSheet_FCY16"/>
      <sheetName val="IncStmt_FCY16"/>
      <sheetName val="COA_BS_FCY16"/>
      <sheetName val="COA_INC_FCY16"/>
      <sheetName val="IncStmt_IFRS_FCY16"/>
      <sheetName val="BSheet_IFRS_FCY16"/>
      <sheetName val="ISNotes_IFRS_FCY16"/>
      <sheetName val="IncAnalysis_IFRS_FCY16"/>
      <sheetName val="Opex_IFRS_FCY16"/>
      <sheetName val="BSNotes_IFRS_FCY16"/>
      <sheetName val="NSITF_WORKSHEET16"/>
      <sheetName val="Objectives_&amp;_Work_Done30"/>
      <sheetName val="Lead_Schedule-New30"/>
      <sheetName val="FS_LINES30"/>
      <sheetName val="Test_of_additions30"/>
      <sheetName val="MV_&amp;_OTE30"/>
      <sheetName val="P_&amp;_E30"/>
      <sheetName val="F_&amp;_F30"/>
      <sheetName val="W_I_P_30"/>
      <sheetName val="TB_Jun0430"/>
      <sheetName val="Sum_provision_June_200930"/>
      <sheetName val="Calc_of_loans_Provn_30"/>
      <sheetName val="final_schedule_NY30"/>
      <sheetName val="Schedule_from_NY30"/>
      <sheetName val="note_7-1130"/>
      <sheetName val="Cash_Flow30"/>
      <sheetName val="Value_Added30"/>
      <sheetName val="Rate_Charts30"/>
      <sheetName val="IncStmt_Reconciliation30"/>
      <sheetName val="Contents_IFRS30"/>
      <sheetName val="Summary_IFRS30"/>
      <sheetName val="IncStmt_IFRS30"/>
      <sheetName val="BSheet_IFRS30"/>
      <sheetName val="Recognised_Inc_Exp30"/>
      <sheetName val="ISNotes_IFRS30"/>
      <sheetName val="IncAnalysis_IFRS30"/>
      <sheetName val="Opex_IFRS30"/>
      <sheetName val="Income_Tax_Expense30"/>
      <sheetName val="BSNotes_IFRS30"/>
      <sheetName val="Gratuity_Benefit30"/>
      <sheetName val="CapAdeq_IFRS30"/>
      <sheetName val="Deferred_Tax_Asset_Liab30"/>
      <sheetName val="Ratios_IFRS30"/>
      <sheetName val="Charts_IFRS30"/>
      <sheetName val="Liquidity_IFRS30"/>
      <sheetName val="Cash_Flow_IFRS30"/>
      <sheetName val="Value_Added_IFRS30"/>
      <sheetName val="Rates_IFRS30"/>
      <sheetName val="Rate_Charts_IFRS30"/>
      <sheetName val="Classification_IFRS30"/>
      <sheetName val="FINSTAT_PIVOT30"/>
      <sheetName val="COA_BS30"/>
      <sheetName val="COA_INC30"/>
      <sheetName val="FINSTAT_PIVOT_FCY30"/>
      <sheetName val="BSNotes_FCY30"/>
      <sheetName val="Opex_FCY30"/>
      <sheetName val="IncAnalysis_FCY30"/>
      <sheetName val="ISNotes_FCY30"/>
      <sheetName val="BSheet_FCY30"/>
      <sheetName val="IncStmt_FCY30"/>
      <sheetName val="COA_BS_FCY30"/>
      <sheetName val="COA_INC_FCY30"/>
      <sheetName val="IncStmt_IFRS_FCY30"/>
      <sheetName val="BSheet_IFRS_FCY30"/>
      <sheetName val="ISNotes_IFRS_FCY30"/>
      <sheetName val="IncAnalysis_IFRS_FCY30"/>
      <sheetName val="Opex_IFRS_FCY30"/>
      <sheetName val="BSNotes_IFRS_FCY30"/>
      <sheetName val="NSITF_WORKSHEET30"/>
      <sheetName val="Objectives_&amp;_Work_Done17"/>
      <sheetName val="Lead_Schedule-New17"/>
      <sheetName val="FS_LINES17"/>
      <sheetName val="Test_of_additions17"/>
      <sheetName val="MV_&amp;_OTE17"/>
      <sheetName val="P_&amp;_E17"/>
      <sheetName val="F_&amp;_F17"/>
      <sheetName val="W_I_P_17"/>
      <sheetName val="TB_Jun0417"/>
      <sheetName val="Sum_provision_June_200917"/>
      <sheetName val="Calc_of_loans_Provn_17"/>
      <sheetName val="final_schedule_NY17"/>
      <sheetName val="Schedule_from_NY17"/>
      <sheetName val="note_7-1117"/>
      <sheetName val="Cash_Flow17"/>
      <sheetName val="Value_Added17"/>
      <sheetName val="Rate_Charts17"/>
      <sheetName val="IncStmt_Reconciliation17"/>
      <sheetName val="Contents_IFRS17"/>
      <sheetName val="Summary_IFRS17"/>
      <sheetName val="IncStmt_IFRS17"/>
      <sheetName val="BSheet_IFRS17"/>
      <sheetName val="Recognised_Inc_Exp17"/>
      <sheetName val="ISNotes_IFRS17"/>
      <sheetName val="IncAnalysis_IFRS17"/>
      <sheetName val="Opex_IFRS17"/>
      <sheetName val="Income_Tax_Expense17"/>
      <sheetName val="BSNotes_IFRS17"/>
      <sheetName val="Gratuity_Benefit17"/>
      <sheetName val="CapAdeq_IFRS17"/>
      <sheetName val="Deferred_Tax_Asset_Liab17"/>
      <sheetName val="Ratios_IFRS17"/>
      <sheetName val="Charts_IFRS17"/>
      <sheetName val="Liquidity_IFRS17"/>
      <sheetName val="Cash_Flow_IFRS17"/>
      <sheetName val="Value_Added_IFRS17"/>
      <sheetName val="Rates_IFRS17"/>
      <sheetName val="Rate_Charts_IFRS17"/>
      <sheetName val="Classification_IFRS17"/>
      <sheetName val="FINSTAT_PIVOT17"/>
      <sheetName val="COA_BS17"/>
      <sheetName val="COA_INC17"/>
      <sheetName val="FINSTAT_PIVOT_FCY17"/>
      <sheetName val="BSNotes_FCY17"/>
      <sheetName val="Opex_FCY17"/>
      <sheetName val="IncAnalysis_FCY17"/>
      <sheetName val="ISNotes_FCY17"/>
      <sheetName val="BSheet_FCY17"/>
      <sheetName val="IncStmt_FCY17"/>
      <sheetName val="COA_BS_FCY17"/>
      <sheetName val="COA_INC_FCY17"/>
      <sheetName val="IncStmt_IFRS_FCY17"/>
      <sheetName val="BSheet_IFRS_FCY17"/>
      <sheetName val="ISNotes_IFRS_FCY17"/>
      <sheetName val="IncAnalysis_IFRS_FCY17"/>
      <sheetName val="Opex_IFRS_FCY17"/>
      <sheetName val="BSNotes_IFRS_FCY17"/>
      <sheetName val="NSITF_WORKSHEET17"/>
      <sheetName val="Objectives_&amp;_Work_Done20"/>
      <sheetName val="Lead_Schedule-New20"/>
      <sheetName val="FS_LINES20"/>
      <sheetName val="Test_of_additions20"/>
      <sheetName val="MV_&amp;_OTE20"/>
      <sheetName val="P_&amp;_E20"/>
      <sheetName val="F_&amp;_F20"/>
      <sheetName val="W_I_P_20"/>
      <sheetName val="TB_Jun0420"/>
      <sheetName val="Sum_provision_June_200920"/>
      <sheetName val="Calc_of_loans_Provn_20"/>
      <sheetName val="final_schedule_NY20"/>
      <sheetName val="Schedule_from_NY20"/>
      <sheetName val="note_7-1120"/>
      <sheetName val="Cash_Flow20"/>
      <sheetName val="Value_Added20"/>
      <sheetName val="Rate_Charts20"/>
      <sheetName val="IncStmt_Reconciliation20"/>
      <sheetName val="Contents_IFRS20"/>
      <sheetName val="Summary_IFRS20"/>
      <sheetName val="IncStmt_IFRS20"/>
      <sheetName val="BSheet_IFRS20"/>
      <sheetName val="Recognised_Inc_Exp20"/>
      <sheetName val="ISNotes_IFRS20"/>
      <sheetName val="IncAnalysis_IFRS20"/>
      <sheetName val="Opex_IFRS20"/>
      <sheetName val="Income_Tax_Expense20"/>
      <sheetName val="BSNotes_IFRS20"/>
      <sheetName val="Gratuity_Benefit20"/>
      <sheetName val="CapAdeq_IFRS20"/>
      <sheetName val="Deferred_Tax_Asset_Liab20"/>
      <sheetName val="Ratios_IFRS20"/>
      <sheetName val="Charts_IFRS20"/>
      <sheetName val="Liquidity_IFRS20"/>
      <sheetName val="Cash_Flow_IFRS20"/>
      <sheetName val="Value_Added_IFRS20"/>
      <sheetName val="Rates_IFRS20"/>
      <sheetName val="Rate_Charts_IFRS20"/>
      <sheetName val="Classification_IFRS20"/>
      <sheetName val="FINSTAT_PIVOT20"/>
      <sheetName val="COA_BS20"/>
      <sheetName val="COA_INC20"/>
      <sheetName val="FINSTAT_PIVOT_FCY20"/>
      <sheetName val="BSNotes_FCY20"/>
      <sheetName val="Opex_FCY20"/>
      <sheetName val="IncAnalysis_FCY20"/>
      <sheetName val="ISNotes_FCY20"/>
      <sheetName val="BSheet_FCY20"/>
      <sheetName val="IncStmt_FCY20"/>
      <sheetName val="COA_BS_FCY20"/>
      <sheetName val="COA_INC_FCY20"/>
      <sheetName val="IncStmt_IFRS_FCY20"/>
      <sheetName val="BSheet_IFRS_FCY20"/>
      <sheetName val="ISNotes_IFRS_FCY20"/>
      <sheetName val="IncAnalysis_IFRS_FCY20"/>
      <sheetName val="Opex_IFRS_FCY20"/>
      <sheetName val="BSNotes_IFRS_FCY20"/>
      <sheetName val="NSITF_WORKSHEET20"/>
      <sheetName val="Objectives_&amp;_Work_Done19"/>
      <sheetName val="Lead_Schedule-New19"/>
      <sheetName val="FS_LINES19"/>
      <sheetName val="Test_of_additions19"/>
      <sheetName val="MV_&amp;_OTE19"/>
      <sheetName val="P_&amp;_E19"/>
      <sheetName val="F_&amp;_F19"/>
      <sheetName val="W_I_P_19"/>
      <sheetName val="TB_Jun0419"/>
      <sheetName val="Sum_provision_June_200919"/>
      <sheetName val="Calc_of_loans_Provn_19"/>
      <sheetName val="final_schedule_NY19"/>
      <sheetName val="Schedule_from_NY19"/>
      <sheetName val="note_7-1119"/>
      <sheetName val="Cash_Flow19"/>
      <sheetName val="Value_Added19"/>
      <sheetName val="Rate_Charts19"/>
      <sheetName val="IncStmt_Reconciliation19"/>
      <sheetName val="Contents_IFRS19"/>
      <sheetName val="Summary_IFRS19"/>
      <sheetName val="IncStmt_IFRS19"/>
      <sheetName val="BSheet_IFRS19"/>
      <sheetName val="Recognised_Inc_Exp19"/>
      <sheetName val="ISNotes_IFRS19"/>
      <sheetName val="IncAnalysis_IFRS19"/>
      <sheetName val="Opex_IFRS19"/>
      <sheetName val="Income_Tax_Expense19"/>
      <sheetName val="BSNotes_IFRS19"/>
      <sheetName val="Gratuity_Benefit19"/>
      <sheetName val="CapAdeq_IFRS19"/>
      <sheetName val="Deferred_Tax_Asset_Liab19"/>
      <sheetName val="Ratios_IFRS19"/>
      <sheetName val="Charts_IFRS19"/>
      <sheetName val="Liquidity_IFRS19"/>
      <sheetName val="Cash_Flow_IFRS19"/>
      <sheetName val="Value_Added_IFRS19"/>
      <sheetName val="Rates_IFRS19"/>
      <sheetName val="Rate_Charts_IFRS19"/>
      <sheetName val="Classification_IFRS19"/>
      <sheetName val="FINSTAT_PIVOT19"/>
      <sheetName val="COA_BS19"/>
      <sheetName val="COA_INC19"/>
      <sheetName val="FINSTAT_PIVOT_FCY19"/>
      <sheetName val="BSNotes_FCY19"/>
      <sheetName val="Opex_FCY19"/>
      <sheetName val="IncAnalysis_FCY19"/>
      <sheetName val="ISNotes_FCY19"/>
      <sheetName val="BSheet_FCY19"/>
      <sheetName val="IncStmt_FCY19"/>
      <sheetName val="COA_BS_FCY19"/>
      <sheetName val="COA_INC_FCY19"/>
      <sheetName val="IncStmt_IFRS_FCY19"/>
      <sheetName val="BSheet_IFRS_FCY19"/>
      <sheetName val="ISNotes_IFRS_FCY19"/>
      <sheetName val="IncAnalysis_IFRS_FCY19"/>
      <sheetName val="Opex_IFRS_FCY19"/>
      <sheetName val="BSNotes_IFRS_FCY19"/>
      <sheetName val="NSITF_WORKSHEET19"/>
      <sheetName val="Objectives_&amp;_Work_Done18"/>
      <sheetName val="Lead_Schedule-New18"/>
      <sheetName val="FS_LINES18"/>
      <sheetName val="Test_of_additions18"/>
      <sheetName val="MV_&amp;_OTE18"/>
      <sheetName val="P_&amp;_E18"/>
      <sheetName val="F_&amp;_F18"/>
      <sheetName val="W_I_P_18"/>
      <sheetName val="TB_Jun0418"/>
      <sheetName val="Sum_provision_June_200918"/>
      <sheetName val="Calc_of_loans_Provn_18"/>
      <sheetName val="final_schedule_NY18"/>
      <sheetName val="Schedule_from_NY18"/>
      <sheetName val="note_7-1118"/>
      <sheetName val="Cash_Flow18"/>
      <sheetName val="Value_Added18"/>
      <sheetName val="Rate_Charts18"/>
      <sheetName val="IncStmt_Reconciliation18"/>
      <sheetName val="Contents_IFRS18"/>
      <sheetName val="Summary_IFRS18"/>
      <sheetName val="IncStmt_IFRS18"/>
      <sheetName val="BSheet_IFRS18"/>
      <sheetName val="Recognised_Inc_Exp18"/>
      <sheetName val="ISNotes_IFRS18"/>
      <sheetName val="IncAnalysis_IFRS18"/>
      <sheetName val="Opex_IFRS18"/>
      <sheetName val="Income_Tax_Expense18"/>
      <sheetName val="BSNotes_IFRS18"/>
      <sheetName val="Gratuity_Benefit18"/>
      <sheetName val="CapAdeq_IFRS18"/>
      <sheetName val="Deferred_Tax_Asset_Liab18"/>
      <sheetName val="Ratios_IFRS18"/>
      <sheetName val="Charts_IFRS18"/>
      <sheetName val="Liquidity_IFRS18"/>
      <sheetName val="Cash_Flow_IFRS18"/>
      <sheetName val="Value_Added_IFRS18"/>
      <sheetName val="Rates_IFRS18"/>
      <sheetName val="Rate_Charts_IFRS18"/>
      <sheetName val="Classification_IFRS18"/>
      <sheetName val="FINSTAT_PIVOT18"/>
      <sheetName val="COA_BS18"/>
      <sheetName val="COA_INC18"/>
      <sheetName val="FINSTAT_PIVOT_FCY18"/>
      <sheetName val="BSNotes_FCY18"/>
      <sheetName val="Opex_FCY18"/>
      <sheetName val="IncAnalysis_FCY18"/>
      <sheetName val="ISNotes_FCY18"/>
      <sheetName val="BSheet_FCY18"/>
      <sheetName val="IncStmt_FCY18"/>
      <sheetName val="COA_BS_FCY18"/>
      <sheetName val="COA_INC_FCY18"/>
      <sheetName val="IncStmt_IFRS_FCY18"/>
      <sheetName val="BSheet_IFRS_FCY18"/>
      <sheetName val="ISNotes_IFRS_FCY18"/>
      <sheetName val="IncAnalysis_IFRS_FCY18"/>
      <sheetName val="Opex_IFRS_FCY18"/>
      <sheetName val="BSNotes_IFRS_FCY18"/>
      <sheetName val="NSITF_WORKSHEET18"/>
      <sheetName val="Objectives_&amp;_Work_Done21"/>
      <sheetName val="Lead_Schedule-New21"/>
      <sheetName val="FS_LINES21"/>
      <sheetName val="Test_of_additions21"/>
      <sheetName val="MV_&amp;_OTE21"/>
      <sheetName val="P_&amp;_E21"/>
      <sheetName val="F_&amp;_F21"/>
      <sheetName val="W_I_P_21"/>
      <sheetName val="TB_Jun0421"/>
      <sheetName val="Sum_provision_June_200921"/>
      <sheetName val="Calc_of_loans_Provn_21"/>
      <sheetName val="final_schedule_NY21"/>
      <sheetName val="Schedule_from_NY21"/>
      <sheetName val="note_7-1121"/>
      <sheetName val="Cash_Flow21"/>
      <sheetName val="Value_Added21"/>
      <sheetName val="Rate_Charts21"/>
      <sheetName val="IncStmt_Reconciliation21"/>
      <sheetName val="Contents_IFRS21"/>
      <sheetName val="Summary_IFRS21"/>
      <sheetName val="IncStmt_IFRS21"/>
      <sheetName val="BSheet_IFRS21"/>
      <sheetName val="Recognised_Inc_Exp21"/>
      <sheetName val="ISNotes_IFRS21"/>
      <sheetName val="IncAnalysis_IFRS21"/>
      <sheetName val="Opex_IFRS21"/>
      <sheetName val="Income_Tax_Expense21"/>
      <sheetName val="BSNotes_IFRS21"/>
      <sheetName val="Gratuity_Benefit21"/>
      <sheetName val="CapAdeq_IFRS21"/>
      <sheetName val="Deferred_Tax_Asset_Liab21"/>
      <sheetName val="Ratios_IFRS21"/>
      <sheetName val="Charts_IFRS21"/>
      <sheetName val="Liquidity_IFRS21"/>
      <sheetName val="Cash_Flow_IFRS21"/>
      <sheetName val="Value_Added_IFRS21"/>
      <sheetName val="Rates_IFRS21"/>
      <sheetName val="Rate_Charts_IFRS21"/>
      <sheetName val="Classification_IFRS21"/>
      <sheetName val="FINSTAT_PIVOT21"/>
      <sheetName val="COA_BS21"/>
      <sheetName val="COA_INC21"/>
      <sheetName val="FINSTAT_PIVOT_FCY21"/>
      <sheetName val="BSNotes_FCY21"/>
      <sheetName val="Opex_FCY21"/>
      <sheetName val="IncAnalysis_FCY21"/>
      <sheetName val="ISNotes_FCY21"/>
      <sheetName val="BSheet_FCY21"/>
      <sheetName val="IncStmt_FCY21"/>
      <sheetName val="COA_BS_FCY21"/>
      <sheetName val="COA_INC_FCY21"/>
      <sheetName val="IncStmt_IFRS_FCY21"/>
      <sheetName val="BSheet_IFRS_FCY21"/>
      <sheetName val="ISNotes_IFRS_FCY21"/>
      <sheetName val="IncAnalysis_IFRS_FCY21"/>
      <sheetName val="Opex_IFRS_FCY21"/>
      <sheetName val="BSNotes_IFRS_FCY21"/>
      <sheetName val="NSITF_WORKSHEET21"/>
      <sheetName val="Objectives_&amp;_Work_Done27"/>
      <sheetName val="Lead_Schedule-New27"/>
      <sheetName val="FS_LINES27"/>
      <sheetName val="Test_of_additions27"/>
      <sheetName val="MV_&amp;_OTE27"/>
      <sheetName val="P_&amp;_E27"/>
      <sheetName val="F_&amp;_F27"/>
      <sheetName val="W_I_P_27"/>
      <sheetName val="TB_Jun0427"/>
      <sheetName val="Sum_provision_June_200927"/>
      <sheetName val="Calc_of_loans_Provn_27"/>
      <sheetName val="final_schedule_NY27"/>
      <sheetName val="Schedule_from_NY27"/>
      <sheetName val="note_7-1127"/>
      <sheetName val="Cash_Flow27"/>
      <sheetName val="Value_Added27"/>
      <sheetName val="Rate_Charts27"/>
      <sheetName val="IncStmt_Reconciliation27"/>
      <sheetName val="Contents_IFRS27"/>
      <sheetName val="Summary_IFRS27"/>
      <sheetName val="IncStmt_IFRS27"/>
      <sheetName val="BSheet_IFRS27"/>
      <sheetName val="Recognised_Inc_Exp27"/>
      <sheetName val="ISNotes_IFRS27"/>
      <sheetName val="IncAnalysis_IFRS27"/>
      <sheetName val="Opex_IFRS27"/>
      <sheetName val="Income_Tax_Expense27"/>
      <sheetName val="BSNotes_IFRS27"/>
      <sheetName val="Gratuity_Benefit27"/>
      <sheetName val="CapAdeq_IFRS27"/>
      <sheetName val="Deferred_Tax_Asset_Liab27"/>
      <sheetName val="Ratios_IFRS27"/>
      <sheetName val="Charts_IFRS27"/>
      <sheetName val="Liquidity_IFRS27"/>
      <sheetName val="Cash_Flow_IFRS27"/>
      <sheetName val="Value_Added_IFRS27"/>
      <sheetName val="Rates_IFRS27"/>
      <sheetName val="Rate_Charts_IFRS27"/>
      <sheetName val="Classification_IFRS27"/>
      <sheetName val="FINSTAT_PIVOT27"/>
      <sheetName val="COA_BS27"/>
      <sheetName val="COA_INC27"/>
      <sheetName val="FINSTAT_PIVOT_FCY27"/>
      <sheetName val="BSNotes_FCY27"/>
      <sheetName val="Opex_FCY27"/>
      <sheetName val="IncAnalysis_FCY27"/>
      <sheetName val="ISNotes_FCY27"/>
      <sheetName val="BSheet_FCY27"/>
      <sheetName val="IncStmt_FCY27"/>
      <sheetName val="COA_BS_FCY27"/>
      <sheetName val="COA_INC_FCY27"/>
      <sheetName val="IncStmt_IFRS_FCY27"/>
      <sheetName val="BSheet_IFRS_FCY27"/>
      <sheetName val="ISNotes_IFRS_FCY27"/>
      <sheetName val="IncAnalysis_IFRS_FCY27"/>
      <sheetName val="Opex_IFRS_FCY27"/>
      <sheetName val="BSNotes_IFRS_FCY27"/>
      <sheetName val="NSITF_WORKSHEET27"/>
      <sheetName val="Objectives_&amp;_Work_Done22"/>
      <sheetName val="Lead_Schedule-New22"/>
      <sheetName val="FS_LINES22"/>
      <sheetName val="Test_of_additions22"/>
      <sheetName val="MV_&amp;_OTE22"/>
      <sheetName val="P_&amp;_E22"/>
      <sheetName val="F_&amp;_F22"/>
      <sheetName val="W_I_P_22"/>
      <sheetName val="TB_Jun0422"/>
      <sheetName val="Sum_provision_June_200922"/>
      <sheetName val="Calc_of_loans_Provn_22"/>
      <sheetName val="final_schedule_NY22"/>
      <sheetName val="Schedule_from_NY22"/>
      <sheetName val="note_7-1122"/>
      <sheetName val="Cash_Flow22"/>
      <sheetName val="Value_Added22"/>
      <sheetName val="Rate_Charts22"/>
      <sheetName val="IncStmt_Reconciliation22"/>
      <sheetName val="Contents_IFRS22"/>
      <sheetName val="Summary_IFRS22"/>
      <sheetName val="IncStmt_IFRS22"/>
      <sheetName val="BSheet_IFRS22"/>
      <sheetName val="Recognised_Inc_Exp22"/>
      <sheetName val="ISNotes_IFRS22"/>
      <sheetName val="IncAnalysis_IFRS22"/>
      <sheetName val="Opex_IFRS22"/>
      <sheetName val="Income_Tax_Expense22"/>
      <sheetName val="BSNotes_IFRS22"/>
      <sheetName val="Gratuity_Benefit22"/>
      <sheetName val="CapAdeq_IFRS22"/>
      <sheetName val="Deferred_Tax_Asset_Liab22"/>
      <sheetName val="Ratios_IFRS22"/>
      <sheetName val="Charts_IFRS22"/>
      <sheetName val="Liquidity_IFRS22"/>
      <sheetName val="Cash_Flow_IFRS22"/>
      <sheetName val="Value_Added_IFRS22"/>
      <sheetName val="Rates_IFRS22"/>
      <sheetName val="Rate_Charts_IFRS22"/>
      <sheetName val="Classification_IFRS22"/>
      <sheetName val="FINSTAT_PIVOT22"/>
      <sheetName val="COA_BS22"/>
      <sheetName val="COA_INC22"/>
      <sheetName val="FINSTAT_PIVOT_FCY22"/>
      <sheetName val="BSNotes_FCY22"/>
      <sheetName val="Opex_FCY22"/>
      <sheetName val="IncAnalysis_FCY22"/>
      <sheetName val="ISNotes_FCY22"/>
      <sheetName val="BSheet_FCY22"/>
      <sheetName val="IncStmt_FCY22"/>
      <sheetName val="COA_BS_FCY22"/>
      <sheetName val="COA_INC_FCY22"/>
      <sheetName val="IncStmt_IFRS_FCY22"/>
      <sheetName val="BSheet_IFRS_FCY22"/>
      <sheetName val="ISNotes_IFRS_FCY22"/>
      <sheetName val="IncAnalysis_IFRS_FCY22"/>
      <sheetName val="Opex_IFRS_FCY22"/>
      <sheetName val="BSNotes_IFRS_FCY22"/>
      <sheetName val="NSITF_WORKSHEET22"/>
      <sheetName val="Objectives_&amp;_Work_Done23"/>
      <sheetName val="Lead_Schedule-New23"/>
      <sheetName val="FS_LINES23"/>
      <sheetName val="Test_of_additions23"/>
      <sheetName val="MV_&amp;_OTE23"/>
      <sheetName val="P_&amp;_E23"/>
      <sheetName val="F_&amp;_F23"/>
      <sheetName val="W_I_P_23"/>
      <sheetName val="TB_Jun0423"/>
      <sheetName val="Sum_provision_June_200923"/>
      <sheetName val="Calc_of_loans_Provn_23"/>
      <sheetName val="final_schedule_NY23"/>
      <sheetName val="Schedule_from_NY23"/>
      <sheetName val="note_7-1123"/>
      <sheetName val="Cash_Flow23"/>
      <sheetName val="Value_Added23"/>
      <sheetName val="Rate_Charts23"/>
      <sheetName val="IncStmt_Reconciliation23"/>
      <sheetName val="Contents_IFRS23"/>
      <sheetName val="Summary_IFRS23"/>
      <sheetName val="IncStmt_IFRS23"/>
      <sheetName val="BSheet_IFRS23"/>
      <sheetName val="Recognised_Inc_Exp23"/>
      <sheetName val="ISNotes_IFRS23"/>
      <sheetName val="IncAnalysis_IFRS23"/>
      <sheetName val="Opex_IFRS23"/>
      <sheetName val="Income_Tax_Expense23"/>
      <sheetName val="BSNotes_IFRS23"/>
      <sheetName val="Gratuity_Benefit23"/>
      <sheetName val="CapAdeq_IFRS23"/>
      <sheetName val="Deferred_Tax_Asset_Liab23"/>
      <sheetName val="Ratios_IFRS23"/>
      <sheetName val="Charts_IFRS23"/>
      <sheetName val="Liquidity_IFRS23"/>
      <sheetName val="Cash_Flow_IFRS23"/>
      <sheetName val="Value_Added_IFRS23"/>
      <sheetName val="Rates_IFRS23"/>
      <sheetName val="Rate_Charts_IFRS23"/>
      <sheetName val="Classification_IFRS23"/>
      <sheetName val="FINSTAT_PIVOT23"/>
      <sheetName val="COA_BS23"/>
      <sheetName val="COA_INC23"/>
      <sheetName val="FINSTAT_PIVOT_FCY23"/>
      <sheetName val="BSNotes_FCY23"/>
      <sheetName val="Opex_FCY23"/>
      <sheetName val="IncAnalysis_FCY23"/>
      <sheetName val="ISNotes_FCY23"/>
      <sheetName val="BSheet_FCY23"/>
      <sheetName val="IncStmt_FCY23"/>
      <sheetName val="COA_BS_FCY23"/>
      <sheetName val="COA_INC_FCY23"/>
      <sheetName val="IncStmt_IFRS_FCY23"/>
      <sheetName val="BSheet_IFRS_FCY23"/>
      <sheetName val="ISNotes_IFRS_FCY23"/>
      <sheetName val="IncAnalysis_IFRS_FCY23"/>
      <sheetName val="Opex_IFRS_FCY23"/>
      <sheetName val="BSNotes_IFRS_FCY23"/>
      <sheetName val="NSITF_WORKSHEET23"/>
      <sheetName val="Objectives_&amp;_Work_Done24"/>
      <sheetName val="Lead_Schedule-New24"/>
      <sheetName val="FS_LINES24"/>
      <sheetName val="Test_of_additions24"/>
      <sheetName val="MV_&amp;_OTE24"/>
      <sheetName val="P_&amp;_E24"/>
      <sheetName val="F_&amp;_F24"/>
      <sheetName val="W_I_P_24"/>
      <sheetName val="TB_Jun0424"/>
      <sheetName val="Sum_provision_June_200924"/>
      <sheetName val="Calc_of_loans_Provn_24"/>
      <sheetName val="final_schedule_NY24"/>
      <sheetName val="Schedule_from_NY24"/>
      <sheetName val="note_7-1124"/>
      <sheetName val="Cash_Flow24"/>
      <sheetName val="Value_Added24"/>
      <sheetName val="Rate_Charts24"/>
      <sheetName val="IncStmt_Reconciliation24"/>
      <sheetName val="Contents_IFRS24"/>
      <sheetName val="Summary_IFRS24"/>
      <sheetName val="IncStmt_IFRS24"/>
      <sheetName val="BSheet_IFRS24"/>
      <sheetName val="Recognised_Inc_Exp24"/>
      <sheetName val="ISNotes_IFRS24"/>
      <sheetName val="IncAnalysis_IFRS24"/>
      <sheetName val="Opex_IFRS24"/>
      <sheetName val="Income_Tax_Expense24"/>
      <sheetName val="BSNotes_IFRS24"/>
      <sheetName val="Gratuity_Benefit24"/>
      <sheetName val="CapAdeq_IFRS24"/>
      <sheetName val="Deferred_Tax_Asset_Liab24"/>
      <sheetName val="Ratios_IFRS24"/>
      <sheetName val="Charts_IFRS24"/>
      <sheetName val="Liquidity_IFRS24"/>
      <sheetName val="Cash_Flow_IFRS24"/>
      <sheetName val="Value_Added_IFRS24"/>
      <sheetName val="Rates_IFRS24"/>
      <sheetName val="Rate_Charts_IFRS24"/>
      <sheetName val="Classification_IFRS24"/>
      <sheetName val="FINSTAT_PIVOT24"/>
      <sheetName val="COA_BS24"/>
      <sheetName val="COA_INC24"/>
      <sheetName val="FINSTAT_PIVOT_FCY24"/>
      <sheetName val="BSNotes_FCY24"/>
      <sheetName val="Opex_FCY24"/>
      <sheetName val="IncAnalysis_FCY24"/>
      <sheetName val="ISNotes_FCY24"/>
      <sheetName val="BSheet_FCY24"/>
      <sheetName val="IncStmt_FCY24"/>
      <sheetName val="COA_BS_FCY24"/>
      <sheetName val="COA_INC_FCY24"/>
      <sheetName val="IncStmt_IFRS_FCY24"/>
      <sheetName val="BSheet_IFRS_FCY24"/>
      <sheetName val="ISNotes_IFRS_FCY24"/>
      <sheetName val="IncAnalysis_IFRS_FCY24"/>
      <sheetName val="Opex_IFRS_FCY24"/>
      <sheetName val="BSNotes_IFRS_FCY24"/>
      <sheetName val="NSITF_WORKSHEET24"/>
      <sheetName val="Objectives_&amp;_Work_Done25"/>
      <sheetName val="Lead_Schedule-New25"/>
      <sheetName val="FS_LINES25"/>
      <sheetName val="Test_of_additions25"/>
      <sheetName val="MV_&amp;_OTE25"/>
      <sheetName val="P_&amp;_E25"/>
      <sheetName val="F_&amp;_F25"/>
      <sheetName val="W_I_P_25"/>
      <sheetName val="TB_Jun0425"/>
      <sheetName val="Sum_provision_June_200925"/>
      <sheetName val="Calc_of_loans_Provn_25"/>
      <sheetName val="final_schedule_NY25"/>
      <sheetName val="Schedule_from_NY25"/>
      <sheetName val="note_7-1125"/>
      <sheetName val="Cash_Flow25"/>
      <sheetName val="Value_Added25"/>
      <sheetName val="Rate_Charts25"/>
      <sheetName val="IncStmt_Reconciliation25"/>
      <sheetName val="Contents_IFRS25"/>
      <sheetName val="Summary_IFRS25"/>
      <sheetName val="IncStmt_IFRS25"/>
      <sheetName val="BSheet_IFRS25"/>
      <sheetName val="Recognised_Inc_Exp25"/>
      <sheetName val="ISNotes_IFRS25"/>
      <sheetName val="IncAnalysis_IFRS25"/>
      <sheetName val="Opex_IFRS25"/>
      <sheetName val="Income_Tax_Expense25"/>
      <sheetName val="BSNotes_IFRS25"/>
      <sheetName val="Gratuity_Benefit25"/>
      <sheetName val="CapAdeq_IFRS25"/>
      <sheetName val="Deferred_Tax_Asset_Liab25"/>
      <sheetName val="Ratios_IFRS25"/>
      <sheetName val="Charts_IFRS25"/>
      <sheetName val="Liquidity_IFRS25"/>
      <sheetName val="Cash_Flow_IFRS25"/>
      <sheetName val="Value_Added_IFRS25"/>
      <sheetName val="Rates_IFRS25"/>
      <sheetName val="Rate_Charts_IFRS25"/>
      <sheetName val="Classification_IFRS25"/>
      <sheetName val="FINSTAT_PIVOT25"/>
      <sheetName val="COA_BS25"/>
      <sheetName val="COA_INC25"/>
      <sheetName val="FINSTAT_PIVOT_FCY25"/>
      <sheetName val="BSNotes_FCY25"/>
      <sheetName val="Opex_FCY25"/>
      <sheetName val="IncAnalysis_FCY25"/>
      <sheetName val="ISNotes_FCY25"/>
      <sheetName val="BSheet_FCY25"/>
      <sheetName val="IncStmt_FCY25"/>
      <sheetName val="COA_BS_FCY25"/>
      <sheetName val="COA_INC_FCY25"/>
      <sheetName val="IncStmt_IFRS_FCY25"/>
      <sheetName val="BSheet_IFRS_FCY25"/>
      <sheetName val="ISNotes_IFRS_FCY25"/>
      <sheetName val="IncAnalysis_IFRS_FCY25"/>
      <sheetName val="Opex_IFRS_FCY25"/>
      <sheetName val="BSNotes_IFRS_FCY25"/>
      <sheetName val="NSITF_WORKSHEET25"/>
      <sheetName val="Objectives_&amp;_Work_Done26"/>
      <sheetName val="Lead_Schedule-New26"/>
      <sheetName val="FS_LINES26"/>
      <sheetName val="Test_of_additions26"/>
      <sheetName val="MV_&amp;_OTE26"/>
      <sheetName val="P_&amp;_E26"/>
      <sheetName val="F_&amp;_F26"/>
      <sheetName val="W_I_P_26"/>
      <sheetName val="TB_Jun0426"/>
      <sheetName val="Sum_provision_June_200926"/>
      <sheetName val="Calc_of_loans_Provn_26"/>
      <sheetName val="final_schedule_NY26"/>
      <sheetName val="Schedule_from_NY26"/>
      <sheetName val="note_7-1126"/>
      <sheetName val="Cash_Flow26"/>
      <sheetName val="Value_Added26"/>
      <sheetName val="Rate_Charts26"/>
      <sheetName val="IncStmt_Reconciliation26"/>
      <sheetName val="Contents_IFRS26"/>
      <sheetName val="Summary_IFRS26"/>
      <sheetName val="IncStmt_IFRS26"/>
      <sheetName val="BSheet_IFRS26"/>
      <sheetName val="Recognised_Inc_Exp26"/>
      <sheetName val="ISNotes_IFRS26"/>
      <sheetName val="IncAnalysis_IFRS26"/>
      <sheetName val="Opex_IFRS26"/>
      <sheetName val="Income_Tax_Expense26"/>
      <sheetName val="BSNotes_IFRS26"/>
      <sheetName val="Gratuity_Benefit26"/>
      <sheetName val="CapAdeq_IFRS26"/>
      <sheetName val="Deferred_Tax_Asset_Liab26"/>
      <sheetName val="Ratios_IFRS26"/>
      <sheetName val="Charts_IFRS26"/>
      <sheetName val="Liquidity_IFRS26"/>
      <sheetName val="Cash_Flow_IFRS26"/>
      <sheetName val="Value_Added_IFRS26"/>
      <sheetName val="Rates_IFRS26"/>
      <sheetName val="Rate_Charts_IFRS26"/>
      <sheetName val="Classification_IFRS26"/>
      <sheetName val="FINSTAT_PIVOT26"/>
      <sheetName val="COA_BS26"/>
      <sheetName val="COA_INC26"/>
      <sheetName val="FINSTAT_PIVOT_FCY26"/>
      <sheetName val="BSNotes_FCY26"/>
      <sheetName val="Opex_FCY26"/>
      <sheetName val="IncAnalysis_FCY26"/>
      <sheetName val="ISNotes_FCY26"/>
      <sheetName val="BSheet_FCY26"/>
      <sheetName val="IncStmt_FCY26"/>
      <sheetName val="COA_BS_FCY26"/>
      <sheetName val="COA_INC_FCY26"/>
      <sheetName val="IncStmt_IFRS_FCY26"/>
      <sheetName val="BSheet_IFRS_FCY26"/>
      <sheetName val="ISNotes_IFRS_FCY26"/>
      <sheetName val="IncAnalysis_IFRS_FCY26"/>
      <sheetName val="Opex_IFRS_FCY26"/>
      <sheetName val="BSNotes_IFRS_FCY26"/>
      <sheetName val="NSITF_WORKSHEET26"/>
      <sheetName val="Objectives_&amp;_Work_Done28"/>
      <sheetName val="Lead_Schedule-New28"/>
      <sheetName val="FS_LINES28"/>
      <sheetName val="Test_of_additions28"/>
      <sheetName val="MV_&amp;_OTE28"/>
      <sheetName val="P_&amp;_E28"/>
      <sheetName val="F_&amp;_F28"/>
      <sheetName val="W_I_P_28"/>
      <sheetName val="TB_Jun0428"/>
      <sheetName val="Sum_provision_June_200928"/>
      <sheetName val="Calc_of_loans_Provn_28"/>
      <sheetName val="final_schedule_NY28"/>
      <sheetName val="Schedule_from_NY28"/>
      <sheetName val="note_7-1128"/>
      <sheetName val="Cash_Flow28"/>
      <sheetName val="Value_Added28"/>
      <sheetName val="Rate_Charts28"/>
      <sheetName val="IncStmt_Reconciliation28"/>
      <sheetName val="Contents_IFRS28"/>
      <sheetName val="Summary_IFRS28"/>
      <sheetName val="IncStmt_IFRS28"/>
      <sheetName val="BSheet_IFRS28"/>
      <sheetName val="Recognised_Inc_Exp28"/>
      <sheetName val="ISNotes_IFRS28"/>
      <sheetName val="IncAnalysis_IFRS28"/>
      <sheetName val="Opex_IFRS28"/>
      <sheetName val="Income_Tax_Expense28"/>
      <sheetName val="BSNotes_IFRS28"/>
      <sheetName val="Gratuity_Benefit28"/>
      <sheetName val="CapAdeq_IFRS28"/>
      <sheetName val="Deferred_Tax_Asset_Liab28"/>
      <sheetName val="Ratios_IFRS28"/>
      <sheetName val="Charts_IFRS28"/>
      <sheetName val="Liquidity_IFRS28"/>
      <sheetName val="Cash_Flow_IFRS28"/>
      <sheetName val="Value_Added_IFRS28"/>
      <sheetName val="Rates_IFRS28"/>
      <sheetName val="Rate_Charts_IFRS28"/>
      <sheetName val="Classification_IFRS28"/>
      <sheetName val="FINSTAT_PIVOT28"/>
      <sheetName val="COA_BS28"/>
      <sheetName val="COA_INC28"/>
      <sheetName val="FINSTAT_PIVOT_FCY28"/>
      <sheetName val="BSNotes_FCY28"/>
      <sheetName val="Opex_FCY28"/>
      <sheetName val="IncAnalysis_FCY28"/>
      <sheetName val="ISNotes_FCY28"/>
      <sheetName val="BSheet_FCY28"/>
      <sheetName val="IncStmt_FCY28"/>
      <sheetName val="COA_BS_FCY28"/>
      <sheetName val="COA_INC_FCY28"/>
      <sheetName val="IncStmt_IFRS_FCY28"/>
      <sheetName val="BSheet_IFRS_FCY28"/>
      <sheetName val="ISNotes_IFRS_FCY28"/>
      <sheetName val="IncAnalysis_IFRS_FCY28"/>
      <sheetName val="Opex_IFRS_FCY28"/>
      <sheetName val="BSNotes_IFRS_FCY28"/>
      <sheetName val="NSITF_WORKSHEET28"/>
      <sheetName val="Objectives_&amp;_Work_Done29"/>
      <sheetName val="Lead_Schedule-New29"/>
      <sheetName val="FS_LINES29"/>
      <sheetName val="Test_of_additions29"/>
      <sheetName val="MV_&amp;_OTE29"/>
      <sheetName val="P_&amp;_E29"/>
      <sheetName val="F_&amp;_F29"/>
      <sheetName val="W_I_P_29"/>
      <sheetName val="TB_Jun0429"/>
      <sheetName val="Sum_provision_June_200929"/>
      <sheetName val="Calc_of_loans_Provn_29"/>
      <sheetName val="final_schedule_NY29"/>
      <sheetName val="Schedule_from_NY29"/>
      <sheetName val="note_7-1129"/>
      <sheetName val="Cash_Flow29"/>
      <sheetName val="Value_Added29"/>
      <sheetName val="Rate_Charts29"/>
      <sheetName val="IncStmt_Reconciliation29"/>
      <sheetName val="Contents_IFRS29"/>
      <sheetName val="Summary_IFRS29"/>
      <sheetName val="IncStmt_IFRS29"/>
      <sheetName val="BSheet_IFRS29"/>
      <sheetName val="Recognised_Inc_Exp29"/>
      <sheetName val="ISNotes_IFRS29"/>
      <sheetName val="IncAnalysis_IFRS29"/>
      <sheetName val="Opex_IFRS29"/>
      <sheetName val="Income_Tax_Expense29"/>
      <sheetName val="BSNotes_IFRS29"/>
      <sheetName val="Gratuity_Benefit29"/>
      <sheetName val="CapAdeq_IFRS29"/>
      <sheetName val="Deferred_Tax_Asset_Liab29"/>
      <sheetName val="Ratios_IFRS29"/>
      <sheetName val="Charts_IFRS29"/>
      <sheetName val="Liquidity_IFRS29"/>
      <sheetName val="Cash_Flow_IFRS29"/>
      <sheetName val="Value_Added_IFRS29"/>
      <sheetName val="Rates_IFRS29"/>
      <sheetName val="Rate_Charts_IFRS29"/>
      <sheetName val="Classification_IFRS29"/>
      <sheetName val="FINSTAT_PIVOT29"/>
      <sheetName val="COA_BS29"/>
      <sheetName val="COA_INC29"/>
      <sheetName val="FINSTAT_PIVOT_FCY29"/>
      <sheetName val="BSNotes_FCY29"/>
      <sheetName val="Opex_FCY29"/>
      <sheetName val="IncAnalysis_FCY29"/>
      <sheetName val="ISNotes_FCY29"/>
      <sheetName val="BSheet_FCY29"/>
      <sheetName val="IncStmt_FCY29"/>
      <sheetName val="COA_BS_FCY29"/>
      <sheetName val="COA_INC_FCY29"/>
      <sheetName val="IncStmt_IFRS_FCY29"/>
      <sheetName val="BSheet_IFRS_FCY29"/>
      <sheetName val="ISNotes_IFRS_FCY29"/>
      <sheetName val="IncAnalysis_IFRS_FCY29"/>
      <sheetName val="Opex_IFRS_FCY29"/>
      <sheetName val="BSNotes_IFRS_FCY29"/>
      <sheetName val="NSITF_WORKSHEET29"/>
      <sheetName val="Objectives_&amp;_Work_Done31"/>
      <sheetName val="Lead_Schedule-New31"/>
      <sheetName val="FS_LINES31"/>
      <sheetName val="Test_of_additions31"/>
      <sheetName val="MV_&amp;_OTE31"/>
      <sheetName val="P_&amp;_E31"/>
      <sheetName val="F_&amp;_F31"/>
      <sheetName val="W_I_P_31"/>
      <sheetName val="TB_Jun0431"/>
      <sheetName val="Sum_provision_June_200931"/>
      <sheetName val="Calc_of_loans_Provn_31"/>
      <sheetName val="final_schedule_NY31"/>
      <sheetName val="Schedule_from_NY31"/>
      <sheetName val="note_7-1131"/>
      <sheetName val="Cash_Flow31"/>
      <sheetName val="Value_Added31"/>
      <sheetName val="Rate_Charts31"/>
      <sheetName val="IncStmt_Reconciliation31"/>
      <sheetName val="Contents_IFRS31"/>
      <sheetName val="Summary_IFRS31"/>
      <sheetName val="IncStmt_IFRS31"/>
      <sheetName val="BSheet_IFRS31"/>
      <sheetName val="Recognised_Inc_Exp31"/>
      <sheetName val="ISNotes_IFRS31"/>
      <sheetName val="IncAnalysis_IFRS31"/>
      <sheetName val="Opex_IFRS31"/>
      <sheetName val="Income_Tax_Expense31"/>
      <sheetName val="BSNotes_IFRS31"/>
      <sheetName val="Gratuity_Benefit31"/>
      <sheetName val="CapAdeq_IFRS31"/>
      <sheetName val="Deferred_Tax_Asset_Liab31"/>
      <sheetName val="Ratios_IFRS31"/>
      <sheetName val="Charts_IFRS31"/>
      <sheetName val="Liquidity_IFRS31"/>
      <sheetName val="Cash_Flow_IFRS31"/>
      <sheetName val="Value_Added_IFRS31"/>
      <sheetName val="Rates_IFRS31"/>
      <sheetName val="Rate_Charts_IFRS31"/>
      <sheetName val="Classification_IFRS31"/>
      <sheetName val="FINSTAT_PIVOT31"/>
      <sheetName val="COA_BS31"/>
      <sheetName val="COA_INC31"/>
      <sheetName val="FINSTAT_PIVOT_FCY31"/>
      <sheetName val="BSNotes_FCY31"/>
      <sheetName val="Opex_FCY31"/>
      <sheetName val="IncAnalysis_FCY31"/>
      <sheetName val="ISNotes_FCY31"/>
      <sheetName val="BSheet_FCY31"/>
      <sheetName val="IncStmt_FCY31"/>
      <sheetName val="COA_BS_FCY31"/>
      <sheetName val="COA_INC_FCY31"/>
      <sheetName val="IncStmt_IFRS_FCY31"/>
      <sheetName val="BSheet_IFRS_FCY31"/>
      <sheetName val="ISNotes_IFRS_FCY31"/>
      <sheetName val="IncAnalysis_IFRS_FCY31"/>
      <sheetName val="Opex_IFRS_FCY31"/>
      <sheetName val="BSNotes_IFRS_FCY31"/>
      <sheetName val="NSITF_WORKSHEET31"/>
      <sheetName val="Objectives_&amp;_Work_Done33"/>
      <sheetName val="Lead_Schedule-New33"/>
      <sheetName val="FS_LINES33"/>
      <sheetName val="Test_of_additions33"/>
      <sheetName val="MV_&amp;_OTE33"/>
      <sheetName val="P_&amp;_E33"/>
      <sheetName val="F_&amp;_F33"/>
      <sheetName val="W_I_P_33"/>
      <sheetName val="TB_Jun0433"/>
      <sheetName val="Sum_provision_June_200933"/>
      <sheetName val="Calc_of_loans_Provn_33"/>
      <sheetName val="final_schedule_NY33"/>
      <sheetName val="Schedule_from_NY33"/>
      <sheetName val="note_7-1133"/>
      <sheetName val="Cash_Flow33"/>
      <sheetName val="Value_Added33"/>
      <sheetName val="Rate_Charts33"/>
      <sheetName val="IncStmt_Reconciliation33"/>
      <sheetName val="Contents_IFRS33"/>
      <sheetName val="Summary_IFRS33"/>
      <sheetName val="IncStmt_IFRS33"/>
      <sheetName val="BSheet_IFRS33"/>
      <sheetName val="Recognised_Inc_Exp33"/>
      <sheetName val="ISNotes_IFRS33"/>
      <sheetName val="IncAnalysis_IFRS33"/>
      <sheetName val="Opex_IFRS33"/>
      <sheetName val="Income_Tax_Expense33"/>
      <sheetName val="BSNotes_IFRS33"/>
      <sheetName val="Gratuity_Benefit33"/>
      <sheetName val="CapAdeq_IFRS33"/>
      <sheetName val="Deferred_Tax_Asset_Liab33"/>
      <sheetName val="Ratios_IFRS33"/>
      <sheetName val="Charts_IFRS33"/>
      <sheetName val="Liquidity_IFRS33"/>
      <sheetName val="Cash_Flow_IFRS33"/>
      <sheetName val="Value_Added_IFRS33"/>
      <sheetName val="Rates_IFRS33"/>
      <sheetName val="Rate_Charts_IFRS33"/>
      <sheetName val="Classification_IFRS33"/>
      <sheetName val="FINSTAT_PIVOT33"/>
      <sheetName val="COA_BS33"/>
      <sheetName val="COA_INC33"/>
      <sheetName val="FINSTAT_PIVOT_FCY33"/>
      <sheetName val="BSNotes_FCY33"/>
      <sheetName val="Opex_FCY33"/>
      <sheetName val="IncAnalysis_FCY33"/>
      <sheetName val="ISNotes_FCY33"/>
      <sheetName val="BSheet_FCY33"/>
      <sheetName val="IncStmt_FCY33"/>
      <sheetName val="COA_BS_FCY33"/>
      <sheetName val="COA_INC_FCY33"/>
      <sheetName val="IncStmt_IFRS_FCY33"/>
      <sheetName val="BSheet_IFRS_FCY33"/>
      <sheetName val="ISNotes_IFRS_FCY33"/>
      <sheetName val="IncAnalysis_IFRS_FCY33"/>
      <sheetName val="Opex_IFRS_FCY33"/>
      <sheetName val="BSNotes_IFRS_FCY33"/>
      <sheetName val="NSITF_WORKSHEET33"/>
      <sheetName val="Objectives_&amp;_Work_Done32"/>
      <sheetName val="Lead_Schedule-New32"/>
      <sheetName val="FS_LINES32"/>
      <sheetName val="Test_of_additions32"/>
      <sheetName val="MV_&amp;_OTE32"/>
      <sheetName val="P_&amp;_E32"/>
      <sheetName val="F_&amp;_F32"/>
      <sheetName val="W_I_P_32"/>
      <sheetName val="TB_Jun0432"/>
      <sheetName val="Sum_provision_June_200932"/>
      <sheetName val="Calc_of_loans_Provn_32"/>
      <sheetName val="final_schedule_NY32"/>
      <sheetName val="Schedule_from_NY32"/>
      <sheetName val="note_7-1132"/>
      <sheetName val="Cash_Flow32"/>
      <sheetName val="Value_Added32"/>
      <sheetName val="Rate_Charts32"/>
      <sheetName val="IncStmt_Reconciliation32"/>
      <sheetName val="Contents_IFRS32"/>
      <sheetName val="Summary_IFRS32"/>
      <sheetName val="IncStmt_IFRS32"/>
      <sheetName val="BSheet_IFRS32"/>
      <sheetName val="Recognised_Inc_Exp32"/>
      <sheetName val="ISNotes_IFRS32"/>
      <sheetName val="IncAnalysis_IFRS32"/>
      <sheetName val="Opex_IFRS32"/>
      <sheetName val="Income_Tax_Expense32"/>
      <sheetName val="BSNotes_IFRS32"/>
      <sheetName val="Gratuity_Benefit32"/>
      <sheetName val="CapAdeq_IFRS32"/>
      <sheetName val="Deferred_Tax_Asset_Liab32"/>
      <sheetName val="Ratios_IFRS32"/>
      <sheetName val="Charts_IFRS32"/>
      <sheetName val="Liquidity_IFRS32"/>
      <sheetName val="Cash_Flow_IFRS32"/>
      <sheetName val="Value_Added_IFRS32"/>
      <sheetName val="Rates_IFRS32"/>
      <sheetName val="Rate_Charts_IFRS32"/>
      <sheetName val="Classification_IFRS32"/>
      <sheetName val="FINSTAT_PIVOT32"/>
      <sheetName val="COA_BS32"/>
      <sheetName val="COA_INC32"/>
      <sheetName val="FINSTAT_PIVOT_FCY32"/>
      <sheetName val="BSNotes_FCY32"/>
      <sheetName val="Opex_FCY32"/>
      <sheetName val="IncAnalysis_FCY32"/>
      <sheetName val="ISNotes_FCY32"/>
      <sheetName val="BSheet_FCY32"/>
      <sheetName val="IncStmt_FCY32"/>
      <sheetName val="COA_BS_FCY32"/>
      <sheetName val="COA_INC_FCY32"/>
      <sheetName val="IncStmt_IFRS_FCY32"/>
      <sheetName val="BSheet_IFRS_FCY32"/>
      <sheetName val="ISNotes_IFRS_FCY32"/>
      <sheetName val="IncAnalysis_IFRS_FCY32"/>
      <sheetName val="Opex_IFRS_FCY32"/>
      <sheetName val="BSNotes_IFRS_FCY32"/>
      <sheetName val="NSITF_WORKSHEET32"/>
      <sheetName val="Objectives_&amp;_Work_Done34"/>
      <sheetName val="Lead_Schedule-New34"/>
      <sheetName val="FS_LINES34"/>
      <sheetName val="Test_of_additions34"/>
      <sheetName val="MV_&amp;_OTE34"/>
      <sheetName val="P_&amp;_E34"/>
      <sheetName val="F_&amp;_F34"/>
      <sheetName val="W_I_P_34"/>
      <sheetName val="TB_Jun0434"/>
      <sheetName val="Sum_provision_June_200934"/>
      <sheetName val="Calc_of_loans_Provn_34"/>
      <sheetName val="final_schedule_NY34"/>
      <sheetName val="Schedule_from_NY34"/>
      <sheetName val="note_7-1134"/>
      <sheetName val="Cash_Flow34"/>
      <sheetName val="Value_Added34"/>
      <sheetName val="Rate_Charts34"/>
      <sheetName val="IncStmt_Reconciliation34"/>
      <sheetName val="Contents_IFRS34"/>
      <sheetName val="Summary_IFRS34"/>
      <sheetName val="IncStmt_IFRS34"/>
      <sheetName val="BSheet_IFRS34"/>
      <sheetName val="Recognised_Inc_Exp34"/>
      <sheetName val="ISNotes_IFRS34"/>
      <sheetName val="IncAnalysis_IFRS34"/>
      <sheetName val="Opex_IFRS34"/>
      <sheetName val="Income_Tax_Expense34"/>
      <sheetName val="BSNotes_IFRS34"/>
      <sheetName val="Gratuity_Benefit34"/>
      <sheetName val="CapAdeq_IFRS34"/>
      <sheetName val="Deferred_Tax_Asset_Liab34"/>
      <sheetName val="Ratios_IFRS34"/>
      <sheetName val="Charts_IFRS34"/>
      <sheetName val="Liquidity_IFRS34"/>
      <sheetName val="Cash_Flow_IFRS34"/>
      <sheetName val="Value_Added_IFRS34"/>
      <sheetName val="Rates_IFRS34"/>
      <sheetName val="Rate_Charts_IFRS34"/>
      <sheetName val="Classification_IFRS34"/>
      <sheetName val="FINSTAT_PIVOT34"/>
      <sheetName val="COA_BS34"/>
      <sheetName val="COA_INC34"/>
      <sheetName val="FINSTAT_PIVOT_FCY34"/>
      <sheetName val="BSNotes_FCY34"/>
      <sheetName val="Opex_FCY34"/>
      <sheetName val="IncAnalysis_FCY34"/>
      <sheetName val="ISNotes_FCY34"/>
      <sheetName val="BSheet_FCY34"/>
      <sheetName val="IncStmt_FCY34"/>
      <sheetName val="COA_BS_FCY34"/>
      <sheetName val="COA_INC_FCY34"/>
      <sheetName val="IncStmt_IFRS_FCY34"/>
      <sheetName val="BSheet_IFRS_FCY34"/>
      <sheetName val="ISNotes_IFRS_FCY34"/>
      <sheetName val="IncAnalysis_IFRS_FCY34"/>
      <sheetName val="Opex_IFRS_FCY34"/>
      <sheetName val="BSNotes_IFRS_FCY34"/>
      <sheetName val="NSITF_WORKSHEET34"/>
      <sheetName val="Objectives_&amp;_Work_Done35"/>
      <sheetName val="Lead_Schedule-New35"/>
      <sheetName val="FS_LINES35"/>
      <sheetName val="Test_of_additions35"/>
      <sheetName val="MV_&amp;_OTE35"/>
      <sheetName val="P_&amp;_E35"/>
      <sheetName val="F_&amp;_F35"/>
      <sheetName val="W_I_P_35"/>
      <sheetName val="TB_Jun0435"/>
      <sheetName val="Sum_provision_June_200935"/>
      <sheetName val="Calc_of_loans_Provn_35"/>
      <sheetName val="final_schedule_NY35"/>
      <sheetName val="Schedule_from_NY35"/>
      <sheetName val="note_7-1135"/>
      <sheetName val="Cash_Flow35"/>
      <sheetName val="Value_Added35"/>
      <sheetName val="Rate_Charts35"/>
      <sheetName val="IncStmt_Reconciliation35"/>
      <sheetName val="Contents_IFRS35"/>
      <sheetName val="Summary_IFRS35"/>
      <sheetName val="IncStmt_IFRS35"/>
      <sheetName val="BSheet_IFRS35"/>
      <sheetName val="Recognised_Inc_Exp35"/>
      <sheetName val="ISNotes_IFRS35"/>
      <sheetName val="IncAnalysis_IFRS35"/>
      <sheetName val="Opex_IFRS35"/>
      <sheetName val="Income_Tax_Expense35"/>
      <sheetName val="BSNotes_IFRS35"/>
      <sheetName val="Gratuity_Benefit35"/>
      <sheetName val="CapAdeq_IFRS35"/>
      <sheetName val="Deferred_Tax_Asset_Liab35"/>
      <sheetName val="Ratios_IFRS35"/>
      <sheetName val="Charts_IFRS35"/>
      <sheetName val="Liquidity_IFRS35"/>
      <sheetName val="Cash_Flow_IFRS35"/>
      <sheetName val="Value_Added_IFRS35"/>
      <sheetName val="Rates_IFRS35"/>
      <sheetName val="Rate_Charts_IFRS35"/>
      <sheetName val="Classification_IFRS35"/>
      <sheetName val="FINSTAT_PIVOT35"/>
      <sheetName val="COA_BS35"/>
      <sheetName val="COA_INC35"/>
      <sheetName val="FINSTAT_PIVOT_FCY35"/>
      <sheetName val="BSNotes_FCY35"/>
      <sheetName val="Opex_FCY35"/>
      <sheetName val="IncAnalysis_FCY35"/>
      <sheetName val="ISNotes_FCY35"/>
      <sheetName val="BSheet_FCY35"/>
      <sheetName val="IncStmt_FCY35"/>
      <sheetName val="COA_BS_FCY35"/>
      <sheetName val="COA_INC_FCY35"/>
      <sheetName val="IncStmt_IFRS_FCY35"/>
      <sheetName val="BSheet_IFRS_FCY35"/>
      <sheetName val="ISNotes_IFRS_FCY35"/>
      <sheetName val="IncAnalysis_IFRS_FCY35"/>
      <sheetName val="Opex_IFRS_FCY35"/>
      <sheetName val="BSNotes_IFRS_FCY35"/>
      <sheetName val="NSITF_WORKSHEET35"/>
      <sheetName val="Objectives_&amp;_Work_Done36"/>
      <sheetName val="Lead_Schedule-New36"/>
      <sheetName val="FS_LINES36"/>
      <sheetName val="Test_of_additions36"/>
      <sheetName val="MV_&amp;_OTE36"/>
      <sheetName val="P_&amp;_E36"/>
      <sheetName val="F_&amp;_F36"/>
      <sheetName val="W_I_P_36"/>
      <sheetName val="TB_Jun0436"/>
      <sheetName val="Sum_provision_June_200936"/>
      <sheetName val="Calc_of_loans_Provn_36"/>
      <sheetName val="final_schedule_NY36"/>
      <sheetName val="Schedule_from_NY36"/>
      <sheetName val="note_7-1136"/>
      <sheetName val="Cash_Flow36"/>
      <sheetName val="Value_Added36"/>
      <sheetName val="Rate_Charts36"/>
      <sheetName val="IncStmt_Reconciliation36"/>
      <sheetName val="Contents_IFRS36"/>
      <sheetName val="Summary_IFRS36"/>
      <sheetName val="IncStmt_IFRS36"/>
      <sheetName val="BSheet_IFRS36"/>
      <sheetName val="Recognised_Inc_Exp36"/>
      <sheetName val="ISNotes_IFRS36"/>
      <sheetName val="IncAnalysis_IFRS36"/>
      <sheetName val="Opex_IFRS36"/>
      <sheetName val="Income_Tax_Expense36"/>
      <sheetName val="BSNotes_IFRS36"/>
      <sheetName val="Gratuity_Benefit36"/>
      <sheetName val="CapAdeq_IFRS36"/>
      <sheetName val="Deferred_Tax_Asset_Liab36"/>
      <sheetName val="Ratios_IFRS36"/>
      <sheetName val="Charts_IFRS36"/>
      <sheetName val="Liquidity_IFRS36"/>
      <sheetName val="Cash_Flow_IFRS36"/>
      <sheetName val="Value_Added_IFRS36"/>
      <sheetName val="Rates_IFRS36"/>
      <sheetName val="Rate_Charts_IFRS36"/>
      <sheetName val="Classification_IFRS36"/>
      <sheetName val="FINSTAT_PIVOT36"/>
      <sheetName val="COA_BS36"/>
      <sheetName val="COA_INC36"/>
      <sheetName val="FINSTAT_PIVOT_FCY36"/>
      <sheetName val="BSNotes_FCY36"/>
      <sheetName val="Opex_FCY36"/>
      <sheetName val="IncAnalysis_FCY36"/>
      <sheetName val="ISNotes_FCY36"/>
      <sheetName val="BSheet_FCY36"/>
      <sheetName val="IncStmt_FCY36"/>
      <sheetName val="COA_BS_FCY36"/>
      <sheetName val="COA_INC_FCY36"/>
      <sheetName val="IncStmt_IFRS_FCY36"/>
      <sheetName val="BSheet_IFRS_FCY36"/>
      <sheetName val="ISNotes_IFRS_FCY36"/>
      <sheetName val="IncAnalysis_IFRS_FCY36"/>
      <sheetName val="Opex_IFRS_FCY36"/>
      <sheetName val="BSNotes_IFRS_FCY36"/>
      <sheetName val="NSITF_WORKSHEET36"/>
      <sheetName val="Objectives_&amp;_Work_Done37"/>
      <sheetName val="Lead_Schedule-New37"/>
      <sheetName val="FS_LINES37"/>
      <sheetName val="Test_of_additions37"/>
      <sheetName val="MV_&amp;_OTE37"/>
      <sheetName val="P_&amp;_E37"/>
      <sheetName val="F_&amp;_F37"/>
      <sheetName val="W_I_P_37"/>
      <sheetName val="TB_Jun0437"/>
      <sheetName val="Sum_provision_June_200937"/>
      <sheetName val="Calc_of_loans_Provn_37"/>
      <sheetName val="final_schedule_NY37"/>
      <sheetName val="Schedule_from_NY37"/>
      <sheetName val="note_7-1137"/>
      <sheetName val="Cash_Flow37"/>
      <sheetName val="Value_Added37"/>
      <sheetName val="Rate_Charts37"/>
      <sheetName val="IncStmt_Reconciliation37"/>
      <sheetName val="Contents_IFRS37"/>
      <sheetName val="Summary_IFRS37"/>
      <sheetName val="IncStmt_IFRS37"/>
      <sheetName val="BSheet_IFRS37"/>
      <sheetName val="Recognised_Inc_Exp37"/>
      <sheetName val="ISNotes_IFRS37"/>
      <sheetName val="IncAnalysis_IFRS37"/>
      <sheetName val="Opex_IFRS37"/>
      <sheetName val="Income_Tax_Expense37"/>
      <sheetName val="BSNotes_IFRS37"/>
      <sheetName val="Gratuity_Benefit37"/>
      <sheetName val="CapAdeq_IFRS37"/>
      <sheetName val="Deferred_Tax_Asset_Liab37"/>
      <sheetName val="Ratios_IFRS37"/>
      <sheetName val="Charts_IFRS37"/>
      <sheetName val="Liquidity_IFRS37"/>
      <sheetName val="Cash_Flow_IFRS37"/>
      <sheetName val="Value_Added_IFRS37"/>
      <sheetName val="Rates_IFRS37"/>
      <sheetName val="Rate_Charts_IFRS37"/>
      <sheetName val="Classification_IFRS37"/>
      <sheetName val="FINSTAT_PIVOT37"/>
      <sheetName val="COA_BS37"/>
      <sheetName val="COA_INC37"/>
      <sheetName val="FINSTAT_PIVOT_FCY37"/>
      <sheetName val="BSNotes_FCY37"/>
      <sheetName val="Opex_FCY37"/>
      <sheetName val="IncAnalysis_FCY37"/>
      <sheetName val="ISNotes_FCY37"/>
      <sheetName val="BSheet_FCY37"/>
      <sheetName val="IncStmt_FCY37"/>
      <sheetName val="COA_BS_FCY37"/>
      <sheetName val="COA_INC_FCY37"/>
      <sheetName val="IncStmt_IFRS_FCY37"/>
      <sheetName val="BSheet_IFRS_FCY37"/>
      <sheetName val="ISNotes_IFRS_FCY37"/>
      <sheetName val="IncAnalysis_IFRS_FCY37"/>
      <sheetName val="Opex_IFRS_FCY37"/>
      <sheetName val="BSNotes_IFRS_FCY37"/>
      <sheetName val="NSITF_WORKSHEET37"/>
      <sheetName val="Objectives_&amp;_Work_Done38"/>
      <sheetName val="Lead_Schedule-New38"/>
      <sheetName val="FS_LINES38"/>
      <sheetName val="Test_of_additions38"/>
      <sheetName val="MV_&amp;_OTE38"/>
      <sheetName val="P_&amp;_E38"/>
      <sheetName val="F_&amp;_F38"/>
      <sheetName val="W_I_P_38"/>
      <sheetName val="TB_Jun0438"/>
      <sheetName val="Sum_provision_June_200938"/>
      <sheetName val="Calc_of_loans_Provn_38"/>
      <sheetName val="final_schedule_NY38"/>
      <sheetName val="Schedule_from_NY38"/>
      <sheetName val="note_7-1138"/>
      <sheetName val="Cash_Flow38"/>
      <sheetName val="Value_Added38"/>
      <sheetName val="Rate_Charts38"/>
      <sheetName val="IncStmt_Reconciliation38"/>
      <sheetName val="Contents_IFRS38"/>
      <sheetName val="Summary_IFRS38"/>
      <sheetName val="IncStmt_IFRS38"/>
      <sheetName val="BSheet_IFRS38"/>
      <sheetName val="Recognised_Inc_Exp38"/>
      <sheetName val="ISNotes_IFRS38"/>
      <sheetName val="IncAnalysis_IFRS38"/>
      <sheetName val="Opex_IFRS38"/>
      <sheetName val="Income_Tax_Expense38"/>
      <sheetName val="BSNotes_IFRS38"/>
      <sheetName val="Gratuity_Benefit38"/>
      <sheetName val="CapAdeq_IFRS38"/>
      <sheetName val="Deferred_Tax_Asset_Liab38"/>
      <sheetName val="Ratios_IFRS38"/>
      <sheetName val="Charts_IFRS38"/>
      <sheetName val="Liquidity_IFRS38"/>
      <sheetName val="Cash_Flow_IFRS38"/>
      <sheetName val="Value_Added_IFRS38"/>
      <sheetName val="Rates_IFRS38"/>
      <sheetName val="Rate_Charts_IFRS38"/>
      <sheetName val="Classification_IFRS38"/>
      <sheetName val="FINSTAT_PIVOT38"/>
      <sheetName val="COA_BS38"/>
      <sheetName val="COA_INC38"/>
      <sheetName val="FINSTAT_PIVOT_FCY38"/>
      <sheetName val="BSNotes_FCY38"/>
      <sheetName val="Opex_FCY38"/>
      <sheetName val="IncAnalysis_FCY38"/>
      <sheetName val="ISNotes_FCY38"/>
      <sheetName val="BSheet_FCY38"/>
      <sheetName val="IncStmt_FCY38"/>
      <sheetName val="COA_BS_FCY38"/>
      <sheetName val="COA_INC_FCY38"/>
      <sheetName val="IncStmt_IFRS_FCY38"/>
      <sheetName val="BSheet_IFRS_FCY38"/>
      <sheetName val="ISNotes_IFRS_FCY38"/>
      <sheetName val="IncAnalysis_IFRS_FCY38"/>
      <sheetName val="Opex_IFRS_FCY38"/>
      <sheetName val="BSNotes_IFRS_FCY38"/>
      <sheetName val="NSITF_WORKSHEET38"/>
      <sheetName val="Objectives_&amp;_Work_Done40"/>
      <sheetName val="Lead_Schedule-New40"/>
      <sheetName val="FS_LINES40"/>
      <sheetName val="Test_of_additions40"/>
      <sheetName val="MV_&amp;_OTE40"/>
      <sheetName val="P_&amp;_E40"/>
      <sheetName val="F_&amp;_F40"/>
      <sheetName val="W_I_P_40"/>
      <sheetName val="TB_Jun0440"/>
      <sheetName val="Sum_provision_June_200940"/>
      <sheetName val="Calc_of_loans_Provn_40"/>
      <sheetName val="final_schedule_NY40"/>
      <sheetName val="Schedule_from_NY40"/>
      <sheetName val="note_7-1140"/>
      <sheetName val="Cash_Flow40"/>
      <sheetName val="Value_Added40"/>
      <sheetName val="Rate_Charts40"/>
      <sheetName val="IncStmt_Reconciliation40"/>
      <sheetName val="Contents_IFRS40"/>
      <sheetName val="Summary_IFRS40"/>
      <sheetName val="IncStmt_IFRS40"/>
      <sheetName val="BSheet_IFRS40"/>
      <sheetName val="Recognised_Inc_Exp40"/>
      <sheetName val="ISNotes_IFRS40"/>
      <sheetName val="IncAnalysis_IFRS40"/>
      <sheetName val="Opex_IFRS40"/>
      <sheetName val="Income_Tax_Expense40"/>
      <sheetName val="BSNotes_IFRS40"/>
      <sheetName val="Gratuity_Benefit40"/>
      <sheetName val="CapAdeq_IFRS40"/>
      <sheetName val="Deferred_Tax_Asset_Liab40"/>
      <sheetName val="Ratios_IFRS40"/>
      <sheetName val="Charts_IFRS40"/>
      <sheetName val="Liquidity_IFRS40"/>
      <sheetName val="Cash_Flow_IFRS40"/>
      <sheetName val="Value_Added_IFRS40"/>
      <sheetName val="Rates_IFRS40"/>
      <sheetName val="Rate_Charts_IFRS40"/>
      <sheetName val="Classification_IFRS40"/>
      <sheetName val="FINSTAT_PIVOT40"/>
      <sheetName val="COA_BS40"/>
      <sheetName val="COA_INC40"/>
      <sheetName val="FINSTAT_PIVOT_FCY40"/>
      <sheetName val="BSNotes_FCY40"/>
      <sheetName val="Opex_FCY40"/>
      <sheetName val="IncAnalysis_FCY40"/>
      <sheetName val="ISNotes_FCY40"/>
      <sheetName val="BSheet_FCY40"/>
      <sheetName val="IncStmt_FCY40"/>
      <sheetName val="COA_BS_FCY40"/>
      <sheetName val="COA_INC_FCY40"/>
      <sheetName val="IncStmt_IFRS_FCY40"/>
      <sheetName val="BSheet_IFRS_FCY40"/>
      <sheetName val="ISNotes_IFRS_FCY40"/>
      <sheetName val="IncAnalysis_IFRS_FCY40"/>
      <sheetName val="Opex_IFRS_FCY40"/>
      <sheetName val="BSNotes_IFRS_FCY40"/>
      <sheetName val="NSITF_WORKSHEET40"/>
      <sheetName val="Objectives_&amp;_Work_Done39"/>
      <sheetName val="Lead_Schedule-New39"/>
      <sheetName val="FS_LINES39"/>
      <sheetName val="Test_of_additions39"/>
      <sheetName val="MV_&amp;_OTE39"/>
      <sheetName val="P_&amp;_E39"/>
      <sheetName val="F_&amp;_F39"/>
      <sheetName val="W_I_P_39"/>
      <sheetName val="TB_Jun0439"/>
      <sheetName val="Sum_provision_June_200939"/>
      <sheetName val="Calc_of_loans_Provn_39"/>
      <sheetName val="final_schedule_NY39"/>
      <sheetName val="Schedule_from_NY39"/>
      <sheetName val="note_7-1139"/>
      <sheetName val="Cash_Flow39"/>
      <sheetName val="Value_Added39"/>
      <sheetName val="Rate_Charts39"/>
      <sheetName val="IncStmt_Reconciliation39"/>
      <sheetName val="Contents_IFRS39"/>
      <sheetName val="Summary_IFRS39"/>
      <sheetName val="IncStmt_IFRS39"/>
      <sheetName val="BSheet_IFRS39"/>
      <sheetName val="Recognised_Inc_Exp39"/>
      <sheetName val="ISNotes_IFRS39"/>
      <sheetName val="IncAnalysis_IFRS39"/>
      <sheetName val="Opex_IFRS39"/>
      <sheetName val="Income_Tax_Expense39"/>
      <sheetName val="BSNotes_IFRS39"/>
      <sheetName val="Gratuity_Benefit39"/>
      <sheetName val="CapAdeq_IFRS39"/>
      <sheetName val="Deferred_Tax_Asset_Liab39"/>
      <sheetName val="Ratios_IFRS39"/>
      <sheetName val="Charts_IFRS39"/>
      <sheetName val="Liquidity_IFRS39"/>
      <sheetName val="Cash_Flow_IFRS39"/>
      <sheetName val="Value_Added_IFRS39"/>
      <sheetName val="Rates_IFRS39"/>
      <sheetName val="Rate_Charts_IFRS39"/>
      <sheetName val="Classification_IFRS39"/>
      <sheetName val="FINSTAT_PIVOT39"/>
      <sheetName val="COA_BS39"/>
      <sheetName val="COA_INC39"/>
      <sheetName val="FINSTAT_PIVOT_FCY39"/>
      <sheetName val="BSNotes_FCY39"/>
      <sheetName val="Opex_FCY39"/>
      <sheetName val="IncAnalysis_FCY39"/>
      <sheetName val="ISNotes_FCY39"/>
      <sheetName val="BSheet_FCY39"/>
      <sheetName val="IncStmt_FCY39"/>
      <sheetName val="COA_BS_FCY39"/>
      <sheetName val="COA_INC_FCY39"/>
      <sheetName val="IncStmt_IFRS_FCY39"/>
      <sheetName val="BSheet_IFRS_FCY39"/>
      <sheetName val="ISNotes_IFRS_FCY39"/>
      <sheetName val="IncAnalysis_IFRS_FCY39"/>
      <sheetName val="Opex_IFRS_FCY39"/>
      <sheetName val="BSNotes_IFRS_FCY39"/>
      <sheetName val="NSITF_WORKSHEET39"/>
      <sheetName val="Objectives_&amp;_Work_Done41"/>
      <sheetName val="Lead_Schedule-New41"/>
      <sheetName val="FS_LINES41"/>
      <sheetName val="Test_of_additions41"/>
      <sheetName val="MV_&amp;_OTE41"/>
      <sheetName val="P_&amp;_E41"/>
      <sheetName val="F_&amp;_F41"/>
      <sheetName val="W_I_P_41"/>
      <sheetName val="TB_Jun0441"/>
      <sheetName val="Sum_provision_June_200941"/>
      <sheetName val="Calc_of_loans_Provn_41"/>
      <sheetName val="final_schedule_NY41"/>
      <sheetName val="Schedule_from_NY41"/>
      <sheetName val="note_7-1141"/>
      <sheetName val="Cash_Flow41"/>
      <sheetName val="Value_Added41"/>
      <sheetName val="Rate_Charts41"/>
      <sheetName val="IncStmt_Reconciliation41"/>
      <sheetName val="Contents_IFRS41"/>
      <sheetName val="Summary_IFRS41"/>
      <sheetName val="IncStmt_IFRS41"/>
      <sheetName val="BSheet_IFRS41"/>
      <sheetName val="Recognised_Inc_Exp41"/>
      <sheetName val="ISNotes_IFRS41"/>
      <sheetName val="IncAnalysis_IFRS41"/>
      <sheetName val="Opex_IFRS41"/>
      <sheetName val="Income_Tax_Expense41"/>
      <sheetName val="BSNotes_IFRS41"/>
      <sheetName val="Gratuity_Benefit41"/>
      <sheetName val="CapAdeq_IFRS41"/>
      <sheetName val="Deferred_Tax_Asset_Liab41"/>
      <sheetName val="Ratios_IFRS41"/>
      <sheetName val="Charts_IFRS41"/>
      <sheetName val="Liquidity_IFRS41"/>
      <sheetName val="Cash_Flow_IFRS41"/>
      <sheetName val="Value_Added_IFRS41"/>
      <sheetName val="Rates_IFRS41"/>
      <sheetName val="Rate_Charts_IFRS41"/>
      <sheetName val="Classification_IFRS41"/>
      <sheetName val="FINSTAT_PIVOT41"/>
      <sheetName val="COA_BS41"/>
      <sheetName val="COA_INC41"/>
      <sheetName val="FINSTAT_PIVOT_FCY41"/>
      <sheetName val="BSNotes_FCY41"/>
      <sheetName val="Opex_FCY41"/>
      <sheetName val="IncAnalysis_FCY41"/>
      <sheetName val="ISNotes_FCY41"/>
      <sheetName val="BSheet_FCY41"/>
      <sheetName val="IncStmt_FCY41"/>
      <sheetName val="COA_BS_FCY41"/>
      <sheetName val="COA_INC_FCY41"/>
      <sheetName val="IncStmt_IFRS_FCY41"/>
      <sheetName val="BSheet_IFRS_FCY41"/>
      <sheetName val="ISNotes_IFRS_FCY41"/>
      <sheetName val="IncAnalysis_IFRS_FCY41"/>
      <sheetName val="Opex_IFRS_FCY41"/>
      <sheetName val="BSNotes_IFRS_FCY41"/>
      <sheetName val="NSITF_WORKSHEET41"/>
      <sheetName val="Objectives_&amp;_Work_Done42"/>
      <sheetName val="Lead_Schedule-New42"/>
      <sheetName val="FS_LINES42"/>
      <sheetName val="Test_of_additions42"/>
      <sheetName val="MV_&amp;_OTE42"/>
      <sheetName val="P_&amp;_E42"/>
      <sheetName val="F_&amp;_F42"/>
      <sheetName val="W_I_P_42"/>
      <sheetName val="TB_Jun0442"/>
      <sheetName val="Sum_provision_June_200942"/>
      <sheetName val="Calc_of_loans_Provn_42"/>
      <sheetName val="final_schedule_NY42"/>
      <sheetName val="Schedule_from_NY42"/>
      <sheetName val="note_7-1142"/>
      <sheetName val="Cash_Flow42"/>
      <sheetName val="Value_Added42"/>
      <sheetName val="Rate_Charts42"/>
      <sheetName val="IncStmt_Reconciliation42"/>
      <sheetName val="Contents_IFRS42"/>
      <sheetName val="Summary_IFRS42"/>
      <sheetName val="IncStmt_IFRS42"/>
      <sheetName val="BSheet_IFRS42"/>
      <sheetName val="Recognised_Inc_Exp42"/>
      <sheetName val="ISNotes_IFRS42"/>
      <sheetName val="IncAnalysis_IFRS42"/>
      <sheetName val="Opex_IFRS42"/>
      <sheetName val="Income_Tax_Expense42"/>
      <sheetName val="BSNotes_IFRS42"/>
      <sheetName val="Gratuity_Benefit42"/>
      <sheetName val="CapAdeq_IFRS42"/>
      <sheetName val="Deferred_Tax_Asset_Liab42"/>
      <sheetName val="Ratios_IFRS42"/>
      <sheetName val="Charts_IFRS42"/>
      <sheetName val="Liquidity_IFRS42"/>
      <sheetName val="Cash_Flow_IFRS42"/>
      <sheetName val="Value_Added_IFRS42"/>
      <sheetName val="Rates_IFRS42"/>
      <sheetName val="Rate_Charts_IFRS42"/>
      <sheetName val="Classification_IFRS42"/>
      <sheetName val="FINSTAT_PIVOT42"/>
      <sheetName val="COA_BS42"/>
      <sheetName val="COA_INC42"/>
      <sheetName val="FINSTAT_PIVOT_FCY42"/>
      <sheetName val="BSNotes_FCY42"/>
      <sheetName val="Opex_FCY42"/>
      <sheetName val="IncAnalysis_FCY42"/>
      <sheetName val="ISNotes_FCY42"/>
      <sheetName val="BSheet_FCY42"/>
      <sheetName val="IncStmt_FCY42"/>
      <sheetName val="COA_BS_FCY42"/>
      <sheetName val="COA_INC_FCY42"/>
      <sheetName val="IncStmt_IFRS_FCY42"/>
      <sheetName val="BSheet_IFRS_FCY42"/>
      <sheetName val="ISNotes_IFRS_FCY42"/>
      <sheetName val="IncAnalysis_IFRS_FCY42"/>
      <sheetName val="Opex_IFRS_FCY42"/>
      <sheetName val="BSNotes_IFRS_FCY42"/>
      <sheetName val="NSITF_WORKSHEET42"/>
      <sheetName val="Objectives_&amp;_Work_Done43"/>
      <sheetName val="Lead_Schedule-New43"/>
      <sheetName val="FS_LINES43"/>
      <sheetName val="Test_of_additions43"/>
      <sheetName val="MV_&amp;_OTE43"/>
      <sheetName val="P_&amp;_E43"/>
      <sheetName val="F_&amp;_F43"/>
      <sheetName val="W_I_P_43"/>
      <sheetName val="TB_Jun0443"/>
      <sheetName val="Sum_provision_June_200943"/>
      <sheetName val="Calc_of_loans_Provn_43"/>
      <sheetName val="final_schedule_NY43"/>
      <sheetName val="Schedule_from_NY43"/>
      <sheetName val="note_7-1143"/>
      <sheetName val="Cash_Flow43"/>
      <sheetName val="Value_Added43"/>
      <sheetName val="Rate_Charts43"/>
      <sheetName val="IncStmt_Reconciliation43"/>
      <sheetName val="Contents_IFRS43"/>
      <sheetName val="Summary_IFRS43"/>
      <sheetName val="IncStmt_IFRS43"/>
      <sheetName val="BSheet_IFRS43"/>
      <sheetName val="Recognised_Inc_Exp43"/>
      <sheetName val="ISNotes_IFRS43"/>
      <sheetName val="IncAnalysis_IFRS43"/>
      <sheetName val="Opex_IFRS43"/>
      <sheetName val="Income_Tax_Expense43"/>
      <sheetName val="BSNotes_IFRS43"/>
      <sheetName val="Gratuity_Benefit43"/>
      <sheetName val="CapAdeq_IFRS43"/>
      <sheetName val="Deferred_Tax_Asset_Liab43"/>
      <sheetName val="Ratios_IFRS43"/>
      <sheetName val="Charts_IFRS43"/>
      <sheetName val="Liquidity_IFRS43"/>
      <sheetName val="Cash_Flow_IFRS43"/>
      <sheetName val="Value_Added_IFRS43"/>
      <sheetName val="Rates_IFRS43"/>
      <sheetName val="Rate_Charts_IFRS43"/>
      <sheetName val="Classification_IFRS43"/>
      <sheetName val="FINSTAT_PIVOT43"/>
      <sheetName val="COA_BS43"/>
      <sheetName val="COA_INC43"/>
      <sheetName val="FINSTAT_PIVOT_FCY43"/>
      <sheetName val="BSNotes_FCY43"/>
      <sheetName val="Opex_FCY43"/>
      <sheetName val="IncAnalysis_FCY43"/>
      <sheetName val="ISNotes_FCY43"/>
      <sheetName val="BSheet_FCY43"/>
      <sheetName val="IncStmt_FCY43"/>
      <sheetName val="COA_BS_FCY43"/>
      <sheetName val="COA_INC_FCY43"/>
      <sheetName val="IncStmt_IFRS_FCY43"/>
      <sheetName val="BSheet_IFRS_FCY43"/>
      <sheetName val="ISNotes_IFRS_FCY43"/>
      <sheetName val="IncAnalysis_IFRS_FCY43"/>
      <sheetName val="Opex_IFRS_FCY43"/>
      <sheetName val="BSNotes_IFRS_FCY43"/>
      <sheetName val="NSITF_WORKSHEET43"/>
      <sheetName val="Objectives_&amp;_Work_Done44"/>
      <sheetName val="Lead_Schedule-New44"/>
      <sheetName val="FS_LINES44"/>
      <sheetName val="Test_of_additions44"/>
      <sheetName val="MV_&amp;_OTE44"/>
      <sheetName val="P_&amp;_E44"/>
      <sheetName val="F_&amp;_F44"/>
      <sheetName val="W_I_P_44"/>
      <sheetName val="TB_Jun0444"/>
      <sheetName val="Sum_provision_June_200944"/>
      <sheetName val="Calc_of_loans_Provn_44"/>
      <sheetName val="final_schedule_NY44"/>
      <sheetName val="Schedule_from_NY44"/>
      <sheetName val="note_7-1144"/>
      <sheetName val="Cash_Flow44"/>
      <sheetName val="Value_Added44"/>
      <sheetName val="Rate_Charts44"/>
      <sheetName val="IncStmt_Reconciliation44"/>
      <sheetName val="Contents_IFRS44"/>
      <sheetName val="Summary_IFRS44"/>
      <sheetName val="IncStmt_IFRS44"/>
      <sheetName val="BSheet_IFRS44"/>
      <sheetName val="Recognised_Inc_Exp44"/>
      <sheetName val="ISNotes_IFRS44"/>
      <sheetName val="IncAnalysis_IFRS44"/>
      <sheetName val="Opex_IFRS44"/>
      <sheetName val="Income_Tax_Expense44"/>
      <sheetName val="BSNotes_IFRS44"/>
      <sheetName val="Gratuity_Benefit44"/>
      <sheetName val="CapAdeq_IFRS44"/>
      <sheetName val="Deferred_Tax_Asset_Liab44"/>
      <sheetName val="Ratios_IFRS44"/>
      <sheetName val="Charts_IFRS44"/>
      <sheetName val="Liquidity_IFRS44"/>
      <sheetName val="Cash_Flow_IFRS44"/>
      <sheetName val="Value_Added_IFRS44"/>
      <sheetName val="Rates_IFRS44"/>
      <sheetName val="Rate_Charts_IFRS44"/>
      <sheetName val="Classification_IFRS44"/>
      <sheetName val="FINSTAT_PIVOT44"/>
      <sheetName val="COA_BS44"/>
      <sheetName val="COA_INC44"/>
      <sheetName val="FINSTAT_PIVOT_FCY44"/>
      <sheetName val="BSNotes_FCY44"/>
      <sheetName val="Opex_FCY44"/>
      <sheetName val="IncAnalysis_FCY44"/>
      <sheetName val="ISNotes_FCY44"/>
      <sheetName val="BSheet_FCY44"/>
      <sheetName val="IncStmt_FCY44"/>
      <sheetName val="COA_BS_FCY44"/>
      <sheetName val="COA_INC_FCY44"/>
      <sheetName val="IncStmt_IFRS_FCY44"/>
      <sheetName val="BSheet_IFRS_FCY44"/>
      <sheetName val="ISNotes_IFRS_FCY44"/>
      <sheetName val="IncAnalysis_IFRS_FCY44"/>
      <sheetName val="Opex_IFRS_FCY44"/>
      <sheetName val="BSNotes_IFRS_FCY44"/>
      <sheetName val="NSITF_WORKSHEET44"/>
      <sheetName val="Objectives_&amp;_Work_Done45"/>
      <sheetName val="Lead_Schedule-New45"/>
      <sheetName val="FS_LINES45"/>
      <sheetName val="Test_of_additions45"/>
      <sheetName val="MV_&amp;_OTE45"/>
      <sheetName val="P_&amp;_E45"/>
      <sheetName val="F_&amp;_F45"/>
      <sheetName val="W_I_P_45"/>
      <sheetName val="TB_Jun0445"/>
      <sheetName val="Sum_provision_June_200945"/>
      <sheetName val="Calc_of_loans_Provn_45"/>
      <sheetName val="final_schedule_NY45"/>
      <sheetName val="Schedule_from_NY45"/>
      <sheetName val="note_7-1145"/>
      <sheetName val="Cash_Flow45"/>
      <sheetName val="Value_Added45"/>
      <sheetName val="Rate_Charts45"/>
      <sheetName val="IncStmt_Reconciliation45"/>
      <sheetName val="Contents_IFRS45"/>
      <sheetName val="Summary_IFRS45"/>
      <sheetName val="IncStmt_IFRS45"/>
      <sheetName val="BSheet_IFRS45"/>
      <sheetName val="Recognised_Inc_Exp45"/>
      <sheetName val="ISNotes_IFRS45"/>
      <sheetName val="IncAnalysis_IFRS45"/>
      <sheetName val="Opex_IFRS45"/>
      <sheetName val="Income_Tax_Expense45"/>
      <sheetName val="BSNotes_IFRS45"/>
      <sheetName val="Gratuity_Benefit45"/>
      <sheetName val="CapAdeq_IFRS45"/>
      <sheetName val="Deferred_Tax_Asset_Liab45"/>
      <sheetName val="Ratios_IFRS45"/>
      <sheetName val="Charts_IFRS45"/>
      <sheetName val="Liquidity_IFRS45"/>
      <sheetName val="Cash_Flow_IFRS45"/>
      <sheetName val="Value_Added_IFRS45"/>
      <sheetName val="Rates_IFRS45"/>
      <sheetName val="Rate_Charts_IFRS45"/>
      <sheetName val="Classification_IFRS45"/>
      <sheetName val="FINSTAT_PIVOT45"/>
      <sheetName val="COA_BS45"/>
      <sheetName val="COA_INC45"/>
      <sheetName val="FINSTAT_PIVOT_FCY45"/>
      <sheetName val="BSNotes_FCY45"/>
      <sheetName val="Opex_FCY45"/>
      <sheetName val="IncAnalysis_FCY45"/>
      <sheetName val="ISNotes_FCY45"/>
      <sheetName val="BSheet_FCY45"/>
      <sheetName val="IncStmt_FCY45"/>
      <sheetName val="COA_BS_FCY45"/>
      <sheetName val="COA_INC_FCY45"/>
      <sheetName val="IncStmt_IFRS_FCY45"/>
      <sheetName val="BSheet_IFRS_FCY45"/>
      <sheetName val="ISNotes_IFRS_FCY45"/>
      <sheetName val="IncAnalysis_IFRS_FCY45"/>
      <sheetName val="Opex_IFRS_FCY45"/>
      <sheetName val="BSNotes_IFRS_FCY45"/>
      <sheetName val="NSITF_WORKSHEET45"/>
      <sheetName val="Objectives_&amp;_Work_Done46"/>
      <sheetName val="Lead_Schedule-New46"/>
      <sheetName val="FS_LINES46"/>
      <sheetName val="Test_of_additions46"/>
      <sheetName val="MV_&amp;_OTE46"/>
      <sheetName val="P_&amp;_E46"/>
      <sheetName val="F_&amp;_F46"/>
      <sheetName val="W_I_P_46"/>
      <sheetName val="TB_Jun0446"/>
      <sheetName val="Sum_provision_June_200946"/>
      <sheetName val="Calc_of_loans_Provn_46"/>
      <sheetName val="final_schedule_NY46"/>
      <sheetName val="Schedule_from_NY46"/>
      <sheetName val="note_7-1146"/>
      <sheetName val="Cash_Flow46"/>
      <sheetName val="Value_Added46"/>
      <sheetName val="Rate_Charts46"/>
      <sheetName val="IncStmt_Reconciliation46"/>
      <sheetName val="Contents_IFRS46"/>
      <sheetName val="Summary_IFRS46"/>
      <sheetName val="IncStmt_IFRS46"/>
      <sheetName val="BSheet_IFRS46"/>
      <sheetName val="Recognised_Inc_Exp46"/>
      <sheetName val="ISNotes_IFRS46"/>
      <sheetName val="IncAnalysis_IFRS46"/>
      <sheetName val="Opex_IFRS46"/>
      <sheetName val="Income_Tax_Expense46"/>
      <sheetName val="BSNotes_IFRS46"/>
      <sheetName val="Gratuity_Benefit46"/>
      <sheetName val="CapAdeq_IFRS46"/>
      <sheetName val="Deferred_Tax_Asset_Liab46"/>
      <sheetName val="Ratios_IFRS46"/>
      <sheetName val="Charts_IFRS46"/>
      <sheetName val="Liquidity_IFRS46"/>
      <sheetName val="Cash_Flow_IFRS46"/>
      <sheetName val="Value_Added_IFRS46"/>
      <sheetName val="Rates_IFRS46"/>
      <sheetName val="Rate_Charts_IFRS46"/>
      <sheetName val="Classification_IFRS46"/>
      <sheetName val="FINSTAT_PIVOT46"/>
      <sheetName val="COA_BS46"/>
      <sheetName val="COA_INC46"/>
      <sheetName val="FINSTAT_PIVOT_FCY46"/>
      <sheetName val="BSNotes_FCY46"/>
      <sheetName val="Opex_FCY46"/>
      <sheetName val="IncAnalysis_FCY46"/>
      <sheetName val="ISNotes_FCY46"/>
      <sheetName val="BSheet_FCY46"/>
      <sheetName val="IncStmt_FCY46"/>
      <sheetName val="COA_BS_FCY46"/>
      <sheetName val="COA_INC_FCY46"/>
      <sheetName val="IncStmt_IFRS_FCY46"/>
      <sheetName val="BSheet_IFRS_FCY46"/>
      <sheetName val="ISNotes_IFRS_FCY46"/>
      <sheetName val="IncAnalysis_IFRS_FCY46"/>
      <sheetName val="Opex_IFRS_FCY46"/>
      <sheetName val="BSNotes_IFRS_FCY46"/>
      <sheetName val="NSITF_WORKSHEET46"/>
    </sheetNames>
    <sheetDataSet>
      <sheetData sheetId="0" refreshError="1"/>
      <sheetData sheetId="1" refreshError="1"/>
      <sheetData sheetId="2">
        <row r="1320">
          <cell r="E1320">
            <v>1360145639.1499984</v>
          </cell>
        </row>
      </sheetData>
      <sheetData sheetId="3" refreshError="1"/>
      <sheetData sheetId="4">
        <row r="83">
          <cell r="F83">
            <v>62325657.5</v>
          </cell>
        </row>
        <row r="158">
          <cell r="D158">
            <v>2477245565.1999989</v>
          </cell>
        </row>
      </sheetData>
      <sheetData sheetId="5">
        <row r="418">
          <cell r="E418">
            <v>8823999162.659996</v>
          </cell>
        </row>
      </sheetData>
      <sheetData sheetId="6">
        <row r="820">
          <cell r="E820">
            <v>503916328.96000004</v>
          </cell>
        </row>
        <row r="1320">
          <cell r="E1320">
            <v>1360145639.1499984</v>
          </cell>
        </row>
      </sheetData>
      <sheetData sheetId="7">
        <row r="289">
          <cell r="F289">
            <v>99824237.860000014</v>
          </cell>
        </row>
      </sheetData>
      <sheetData sheetId="8">
        <row r="83">
          <cell r="F83">
            <v>62325657.5</v>
          </cell>
        </row>
      </sheetData>
      <sheetData sheetId="9">
        <row r="1330">
          <cell r="E1330">
            <v>2323387690.9399977</v>
          </cell>
        </row>
      </sheetData>
      <sheetData sheetId="10">
        <row r="820">
          <cell r="E820">
            <v>503916328.96000004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E4">
            <v>39141</v>
          </cell>
        </row>
      </sheetData>
      <sheetData sheetId="40">
        <row r="4">
          <cell r="E4">
            <v>39141</v>
          </cell>
        </row>
      </sheetData>
      <sheetData sheetId="41">
        <row r="4">
          <cell r="E4">
            <v>39141</v>
          </cell>
        </row>
      </sheetData>
      <sheetData sheetId="42">
        <row r="4">
          <cell r="E4">
            <v>39141</v>
          </cell>
        </row>
      </sheetData>
      <sheetData sheetId="43">
        <row r="6">
          <cell r="B6">
            <v>9</v>
          </cell>
        </row>
      </sheetData>
      <sheetData sheetId="44">
        <row r="6">
          <cell r="B6">
            <v>9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>
        <row r="418">
          <cell r="E418">
            <v>8823999162.659996</v>
          </cell>
        </row>
      </sheetData>
      <sheetData sheetId="88">
        <row r="1320">
          <cell r="E1320">
            <v>1360145639.1499984</v>
          </cell>
        </row>
      </sheetData>
      <sheetData sheetId="89">
        <row r="820">
          <cell r="E820">
            <v>503916328.96000004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4">
          <cell r="E4">
            <v>39141</v>
          </cell>
        </row>
      </sheetData>
      <sheetData sheetId="103"/>
      <sheetData sheetId="104">
        <row r="6">
          <cell r="B6">
            <v>9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418">
          <cell r="E418">
            <v>8823999162.659996</v>
          </cell>
        </row>
      </sheetData>
      <sheetData sheetId="146">
        <row r="1320">
          <cell r="E1320">
            <v>1360145639.1499984</v>
          </cell>
        </row>
      </sheetData>
      <sheetData sheetId="147">
        <row r="820">
          <cell r="E820">
            <v>503916328.96000004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4">
          <cell r="E4">
            <v>39141</v>
          </cell>
        </row>
      </sheetData>
      <sheetData sheetId="161"/>
      <sheetData sheetId="162">
        <row r="6">
          <cell r="B6">
            <v>9</v>
          </cell>
        </row>
      </sheetData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418">
          <cell r="E418">
            <v>8823999162.659996</v>
          </cell>
        </row>
      </sheetData>
      <sheetData sheetId="204">
        <row r="1320">
          <cell r="E1320">
            <v>1360145639.1499984</v>
          </cell>
        </row>
      </sheetData>
      <sheetData sheetId="205">
        <row r="820">
          <cell r="E820">
            <v>503916328.96000004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>
        <row r="4">
          <cell r="E4">
            <v>39141</v>
          </cell>
        </row>
      </sheetData>
      <sheetData sheetId="219"/>
      <sheetData sheetId="220">
        <row r="6">
          <cell r="B6">
            <v>9</v>
          </cell>
        </row>
      </sheetData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>
        <row r="418">
          <cell r="E418">
            <v>8823999162.659996</v>
          </cell>
        </row>
      </sheetData>
      <sheetData sheetId="262">
        <row r="1320">
          <cell r="E1320">
            <v>1360145639.1499984</v>
          </cell>
        </row>
      </sheetData>
      <sheetData sheetId="263">
        <row r="820">
          <cell r="E820">
            <v>503916328.96000004</v>
          </cell>
        </row>
      </sheetData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>
        <row r="4">
          <cell r="E4">
            <v>39141</v>
          </cell>
        </row>
      </sheetData>
      <sheetData sheetId="277"/>
      <sheetData sheetId="278">
        <row r="6">
          <cell r="B6">
            <v>9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>
        <row r="418">
          <cell r="E418">
            <v>8823999162.659996</v>
          </cell>
        </row>
      </sheetData>
      <sheetData sheetId="320">
        <row r="1320">
          <cell r="E1320">
            <v>1360145639.1499984</v>
          </cell>
        </row>
      </sheetData>
      <sheetData sheetId="321">
        <row r="820">
          <cell r="E820">
            <v>503916328.96000004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>
        <row r="4">
          <cell r="E4">
            <v>39141</v>
          </cell>
        </row>
      </sheetData>
      <sheetData sheetId="335"/>
      <sheetData sheetId="336">
        <row r="6">
          <cell r="B6">
            <v>9</v>
          </cell>
        </row>
      </sheetData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>
        <row r="418">
          <cell r="E418">
            <v>8823999162.659996</v>
          </cell>
        </row>
      </sheetData>
      <sheetData sheetId="378">
        <row r="1320">
          <cell r="E1320">
            <v>1360145639.1499984</v>
          </cell>
        </row>
      </sheetData>
      <sheetData sheetId="379">
        <row r="820">
          <cell r="E820">
            <v>503916328.96000004</v>
          </cell>
        </row>
      </sheetData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>
        <row r="4">
          <cell r="E4">
            <v>39141</v>
          </cell>
        </row>
      </sheetData>
      <sheetData sheetId="393"/>
      <sheetData sheetId="394">
        <row r="6">
          <cell r="B6">
            <v>9</v>
          </cell>
        </row>
      </sheetData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>
        <row r="418">
          <cell r="E418">
            <v>8823999162.659996</v>
          </cell>
        </row>
      </sheetData>
      <sheetData sheetId="436">
        <row r="1320">
          <cell r="E1320">
            <v>1360145639.1499984</v>
          </cell>
        </row>
      </sheetData>
      <sheetData sheetId="437">
        <row r="820">
          <cell r="E820">
            <v>503916328.96000004</v>
          </cell>
        </row>
      </sheetData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>
        <row r="4">
          <cell r="E4">
            <v>39141</v>
          </cell>
        </row>
      </sheetData>
      <sheetData sheetId="451"/>
      <sheetData sheetId="452">
        <row r="6">
          <cell r="B6">
            <v>9</v>
          </cell>
        </row>
      </sheetData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>
        <row r="418">
          <cell r="E418">
            <v>8823999162.659996</v>
          </cell>
        </row>
      </sheetData>
      <sheetData sheetId="494">
        <row r="1320">
          <cell r="E1320">
            <v>1360145639.1499984</v>
          </cell>
        </row>
      </sheetData>
      <sheetData sheetId="495">
        <row r="820">
          <cell r="E820">
            <v>503916328.96000004</v>
          </cell>
        </row>
      </sheetData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>
        <row r="4">
          <cell r="E4">
            <v>39141</v>
          </cell>
        </row>
      </sheetData>
      <sheetData sheetId="509"/>
      <sheetData sheetId="510">
        <row r="6">
          <cell r="B6">
            <v>9</v>
          </cell>
        </row>
      </sheetData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>
        <row r="418">
          <cell r="E418">
            <v>8823999162.659996</v>
          </cell>
        </row>
      </sheetData>
      <sheetData sheetId="552">
        <row r="1320">
          <cell r="E1320">
            <v>1360145639.1499984</v>
          </cell>
        </row>
      </sheetData>
      <sheetData sheetId="553">
        <row r="820">
          <cell r="E820">
            <v>503916328.96000004</v>
          </cell>
        </row>
      </sheetData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>
        <row r="4">
          <cell r="E4">
            <v>39141</v>
          </cell>
        </row>
      </sheetData>
      <sheetData sheetId="567"/>
      <sheetData sheetId="568">
        <row r="6">
          <cell r="B6">
            <v>9</v>
          </cell>
        </row>
      </sheetData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>
        <row r="418">
          <cell r="E418">
            <v>8823999162.659996</v>
          </cell>
        </row>
      </sheetData>
      <sheetData sheetId="610">
        <row r="1320">
          <cell r="E1320">
            <v>1360145639.1499984</v>
          </cell>
        </row>
      </sheetData>
      <sheetData sheetId="611">
        <row r="820">
          <cell r="E820">
            <v>503916328.96000004</v>
          </cell>
        </row>
      </sheetData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>
        <row r="4">
          <cell r="E4">
            <v>39141</v>
          </cell>
        </row>
      </sheetData>
      <sheetData sheetId="625"/>
      <sheetData sheetId="626">
        <row r="6">
          <cell r="B6">
            <v>9</v>
          </cell>
        </row>
      </sheetData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>
        <row r="418">
          <cell r="E418">
            <v>8823999162.659996</v>
          </cell>
        </row>
      </sheetData>
      <sheetData sheetId="668">
        <row r="1320">
          <cell r="E1320">
            <v>1360145639.1499984</v>
          </cell>
        </row>
      </sheetData>
      <sheetData sheetId="669">
        <row r="820">
          <cell r="E820">
            <v>503916328.96000004</v>
          </cell>
        </row>
      </sheetData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>
        <row r="4">
          <cell r="E4">
            <v>39141</v>
          </cell>
        </row>
      </sheetData>
      <sheetData sheetId="683"/>
      <sheetData sheetId="684">
        <row r="6">
          <cell r="B6">
            <v>9</v>
          </cell>
        </row>
      </sheetData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>
        <row r="418">
          <cell r="E418">
            <v>8823999162.659996</v>
          </cell>
        </row>
      </sheetData>
      <sheetData sheetId="726">
        <row r="1320">
          <cell r="E1320">
            <v>1360145639.1499984</v>
          </cell>
        </row>
      </sheetData>
      <sheetData sheetId="727">
        <row r="820">
          <cell r="E820">
            <v>503916328.96000004</v>
          </cell>
        </row>
      </sheetData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>
        <row r="4">
          <cell r="E4">
            <v>39141</v>
          </cell>
        </row>
      </sheetData>
      <sheetData sheetId="741"/>
      <sheetData sheetId="742">
        <row r="6">
          <cell r="B6">
            <v>9</v>
          </cell>
        </row>
      </sheetData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>
        <row r="418">
          <cell r="E418">
            <v>8823999162.659996</v>
          </cell>
        </row>
      </sheetData>
      <sheetData sheetId="784">
        <row r="1320">
          <cell r="E1320">
            <v>1360145639.1499984</v>
          </cell>
        </row>
      </sheetData>
      <sheetData sheetId="785">
        <row r="820">
          <cell r="E820">
            <v>503916328.96000004</v>
          </cell>
        </row>
      </sheetData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4">
          <cell r="E4">
            <v>39141</v>
          </cell>
        </row>
      </sheetData>
      <sheetData sheetId="799"/>
      <sheetData sheetId="800">
        <row r="6">
          <cell r="B6">
            <v>9</v>
          </cell>
        </row>
      </sheetData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>
        <row r="418">
          <cell r="E418">
            <v>8823999162.659996</v>
          </cell>
        </row>
      </sheetData>
      <sheetData sheetId="842">
        <row r="1320">
          <cell r="E1320">
            <v>1360145639.1499984</v>
          </cell>
        </row>
      </sheetData>
      <sheetData sheetId="843">
        <row r="820">
          <cell r="E820">
            <v>503916328.96000004</v>
          </cell>
        </row>
      </sheetData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>
        <row r="4">
          <cell r="E4">
            <v>39141</v>
          </cell>
        </row>
      </sheetData>
      <sheetData sheetId="857"/>
      <sheetData sheetId="858">
        <row r="6">
          <cell r="B6">
            <v>9</v>
          </cell>
        </row>
      </sheetData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>
        <row r="418">
          <cell r="E418">
            <v>8823999162.659996</v>
          </cell>
        </row>
      </sheetData>
      <sheetData sheetId="900">
        <row r="1320">
          <cell r="E1320">
            <v>1360145639.1499984</v>
          </cell>
        </row>
      </sheetData>
      <sheetData sheetId="901">
        <row r="820">
          <cell r="E820">
            <v>503916328.96000004</v>
          </cell>
        </row>
      </sheetData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>
        <row r="4">
          <cell r="E4">
            <v>39141</v>
          </cell>
        </row>
      </sheetData>
      <sheetData sheetId="915"/>
      <sheetData sheetId="916">
        <row r="6">
          <cell r="B6">
            <v>9</v>
          </cell>
        </row>
      </sheetData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>
        <row r="418">
          <cell r="E418">
            <v>8823999162.659996</v>
          </cell>
        </row>
      </sheetData>
      <sheetData sheetId="958">
        <row r="1320">
          <cell r="E1320">
            <v>1360145639.1499984</v>
          </cell>
        </row>
      </sheetData>
      <sheetData sheetId="959">
        <row r="820">
          <cell r="E820">
            <v>503916328.96000004</v>
          </cell>
        </row>
      </sheetData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>
        <row r="4">
          <cell r="E4">
            <v>39141</v>
          </cell>
        </row>
      </sheetData>
      <sheetData sheetId="973"/>
      <sheetData sheetId="974">
        <row r="6">
          <cell r="B6">
            <v>9</v>
          </cell>
        </row>
      </sheetData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>
        <row r="418">
          <cell r="E418">
            <v>8823999162.659996</v>
          </cell>
        </row>
      </sheetData>
      <sheetData sheetId="1016">
        <row r="1320">
          <cell r="E1320">
            <v>1360145639.1499984</v>
          </cell>
        </row>
      </sheetData>
      <sheetData sheetId="1017">
        <row r="820">
          <cell r="E820">
            <v>503916328.96000004</v>
          </cell>
        </row>
      </sheetData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>
        <row r="4">
          <cell r="E4">
            <v>39141</v>
          </cell>
        </row>
      </sheetData>
      <sheetData sheetId="1031"/>
      <sheetData sheetId="1032">
        <row r="6">
          <cell r="B6">
            <v>9</v>
          </cell>
        </row>
      </sheetData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>
        <row r="418">
          <cell r="E418">
            <v>8823999162.659996</v>
          </cell>
        </row>
      </sheetData>
      <sheetData sheetId="1074">
        <row r="1320">
          <cell r="E1320">
            <v>1360145639.1499984</v>
          </cell>
        </row>
      </sheetData>
      <sheetData sheetId="1075">
        <row r="820">
          <cell r="E820">
            <v>503916328.96000004</v>
          </cell>
        </row>
      </sheetData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>
        <row r="4">
          <cell r="E4">
            <v>39141</v>
          </cell>
        </row>
      </sheetData>
      <sheetData sheetId="1089"/>
      <sheetData sheetId="1090">
        <row r="6">
          <cell r="B6">
            <v>9</v>
          </cell>
        </row>
      </sheetData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>
        <row r="418">
          <cell r="E418">
            <v>8823999162.659996</v>
          </cell>
        </row>
      </sheetData>
      <sheetData sheetId="1132">
        <row r="1320">
          <cell r="E1320">
            <v>1360145639.1499984</v>
          </cell>
        </row>
      </sheetData>
      <sheetData sheetId="1133">
        <row r="820">
          <cell r="E820">
            <v>503916328.96000004</v>
          </cell>
        </row>
      </sheetData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>
        <row r="4">
          <cell r="E4">
            <v>39141</v>
          </cell>
        </row>
      </sheetData>
      <sheetData sheetId="1147"/>
      <sheetData sheetId="1148">
        <row r="6">
          <cell r="B6">
            <v>9</v>
          </cell>
        </row>
      </sheetData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>
        <row r="418">
          <cell r="E418">
            <v>8823999162.659996</v>
          </cell>
        </row>
      </sheetData>
      <sheetData sheetId="1190">
        <row r="1320">
          <cell r="E1320">
            <v>1360145639.1499984</v>
          </cell>
        </row>
      </sheetData>
      <sheetData sheetId="1191">
        <row r="820">
          <cell r="E820">
            <v>503916328.96000004</v>
          </cell>
        </row>
      </sheetData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>
        <row r="4">
          <cell r="E4">
            <v>39141</v>
          </cell>
        </row>
      </sheetData>
      <sheetData sheetId="1205"/>
      <sheetData sheetId="1206">
        <row r="6">
          <cell r="B6">
            <v>9</v>
          </cell>
        </row>
      </sheetData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>
        <row r="418">
          <cell r="E418">
            <v>8823999162.659996</v>
          </cell>
        </row>
      </sheetData>
      <sheetData sheetId="1248">
        <row r="1320">
          <cell r="E1320">
            <v>1360145639.1499984</v>
          </cell>
        </row>
      </sheetData>
      <sheetData sheetId="1249">
        <row r="820">
          <cell r="E820">
            <v>503916328.96000004</v>
          </cell>
        </row>
      </sheetData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>
        <row r="4">
          <cell r="E4">
            <v>39141</v>
          </cell>
        </row>
      </sheetData>
      <sheetData sheetId="1263"/>
      <sheetData sheetId="1264">
        <row r="6">
          <cell r="B6">
            <v>9</v>
          </cell>
        </row>
      </sheetData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>
        <row r="418">
          <cell r="E418">
            <v>8823999162.659996</v>
          </cell>
        </row>
      </sheetData>
      <sheetData sheetId="1306">
        <row r="1320">
          <cell r="E1320">
            <v>1360145639.1499984</v>
          </cell>
        </row>
      </sheetData>
      <sheetData sheetId="1307">
        <row r="820">
          <cell r="E820">
            <v>503916328.96000004</v>
          </cell>
        </row>
      </sheetData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>
        <row r="4">
          <cell r="E4">
            <v>39141</v>
          </cell>
        </row>
      </sheetData>
      <sheetData sheetId="1321"/>
      <sheetData sheetId="1322">
        <row r="6">
          <cell r="B6">
            <v>9</v>
          </cell>
        </row>
      </sheetData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>
        <row r="418">
          <cell r="E418">
            <v>8823999162.659996</v>
          </cell>
        </row>
      </sheetData>
      <sheetData sheetId="1364">
        <row r="1320">
          <cell r="E1320">
            <v>1360145639.1499984</v>
          </cell>
        </row>
      </sheetData>
      <sheetData sheetId="1365">
        <row r="820">
          <cell r="E820">
            <v>503916328.96000004</v>
          </cell>
        </row>
      </sheetData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>
        <row r="4">
          <cell r="E4">
            <v>39141</v>
          </cell>
        </row>
      </sheetData>
      <sheetData sheetId="1379"/>
      <sheetData sheetId="1380">
        <row r="6">
          <cell r="B6">
            <v>9</v>
          </cell>
        </row>
      </sheetData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>
        <row r="418">
          <cell r="E418">
            <v>8823999162.659996</v>
          </cell>
        </row>
      </sheetData>
      <sheetData sheetId="1422">
        <row r="1320">
          <cell r="E1320">
            <v>1360145639.1499984</v>
          </cell>
        </row>
      </sheetData>
      <sheetData sheetId="1423">
        <row r="820">
          <cell r="E820">
            <v>503916328.96000004</v>
          </cell>
        </row>
      </sheetData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>
        <row r="4">
          <cell r="E4">
            <v>39141</v>
          </cell>
        </row>
      </sheetData>
      <sheetData sheetId="1437"/>
      <sheetData sheetId="1438">
        <row r="6">
          <cell r="B6">
            <v>9</v>
          </cell>
        </row>
      </sheetData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>
        <row r="418">
          <cell r="E418">
            <v>8823999162.659996</v>
          </cell>
        </row>
      </sheetData>
      <sheetData sheetId="1480">
        <row r="1320">
          <cell r="E1320">
            <v>1360145639.1499984</v>
          </cell>
        </row>
      </sheetData>
      <sheetData sheetId="1481">
        <row r="820">
          <cell r="E820">
            <v>503916328.96000004</v>
          </cell>
        </row>
      </sheetData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>
        <row r="4">
          <cell r="E4">
            <v>39141</v>
          </cell>
        </row>
      </sheetData>
      <sheetData sheetId="1495"/>
      <sheetData sheetId="1496">
        <row r="6">
          <cell r="B6">
            <v>9</v>
          </cell>
        </row>
      </sheetData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>
        <row r="418">
          <cell r="E418">
            <v>8823999162.659996</v>
          </cell>
        </row>
      </sheetData>
      <sheetData sheetId="1538">
        <row r="1320">
          <cell r="E1320">
            <v>1360145639.1499984</v>
          </cell>
        </row>
      </sheetData>
      <sheetData sheetId="1539">
        <row r="820">
          <cell r="E820">
            <v>503916328.96000004</v>
          </cell>
        </row>
      </sheetData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>
        <row r="4">
          <cell r="E4">
            <v>39141</v>
          </cell>
        </row>
      </sheetData>
      <sheetData sheetId="1553"/>
      <sheetData sheetId="1554">
        <row r="6">
          <cell r="B6">
            <v>9</v>
          </cell>
        </row>
      </sheetData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>
        <row r="418">
          <cell r="E418">
            <v>8823999162.659996</v>
          </cell>
        </row>
      </sheetData>
      <sheetData sheetId="1596">
        <row r="1320">
          <cell r="E1320">
            <v>1360145639.1499984</v>
          </cell>
        </row>
      </sheetData>
      <sheetData sheetId="1597">
        <row r="820">
          <cell r="E820">
            <v>503916328.96000004</v>
          </cell>
        </row>
      </sheetData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>
        <row r="4">
          <cell r="E4">
            <v>39141</v>
          </cell>
        </row>
      </sheetData>
      <sheetData sheetId="1611"/>
      <sheetData sheetId="1612">
        <row r="6">
          <cell r="B6">
            <v>9</v>
          </cell>
        </row>
      </sheetData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>
        <row r="418">
          <cell r="E418">
            <v>8823999162.659996</v>
          </cell>
        </row>
      </sheetData>
      <sheetData sheetId="1654">
        <row r="1320">
          <cell r="E1320">
            <v>1360145639.1499984</v>
          </cell>
        </row>
      </sheetData>
      <sheetData sheetId="1655">
        <row r="820">
          <cell r="E820">
            <v>503916328.96000004</v>
          </cell>
        </row>
      </sheetData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>
        <row r="4">
          <cell r="E4">
            <v>39141</v>
          </cell>
        </row>
      </sheetData>
      <sheetData sheetId="1669"/>
      <sheetData sheetId="1670">
        <row r="6">
          <cell r="B6">
            <v>9</v>
          </cell>
        </row>
      </sheetData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>
        <row r="418">
          <cell r="E418">
            <v>8823999162.659996</v>
          </cell>
        </row>
      </sheetData>
      <sheetData sheetId="1712">
        <row r="1320">
          <cell r="E1320">
            <v>1360145639.1499984</v>
          </cell>
        </row>
      </sheetData>
      <sheetData sheetId="1713">
        <row r="820">
          <cell r="E820">
            <v>503916328.96000004</v>
          </cell>
        </row>
      </sheetData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>
        <row r="4">
          <cell r="E4">
            <v>39141</v>
          </cell>
        </row>
      </sheetData>
      <sheetData sheetId="1727"/>
      <sheetData sheetId="1728">
        <row r="6">
          <cell r="B6">
            <v>9</v>
          </cell>
        </row>
      </sheetData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>
        <row r="418">
          <cell r="E418">
            <v>8823999162.659996</v>
          </cell>
        </row>
      </sheetData>
      <sheetData sheetId="1770">
        <row r="1320">
          <cell r="E1320">
            <v>1360145639.1499984</v>
          </cell>
        </row>
      </sheetData>
      <sheetData sheetId="1771">
        <row r="820">
          <cell r="E820">
            <v>503916328.96000004</v>
          </cell>
        </row>
      </sheetData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>
        <row r="4">
          <cell r="E4">
            <v>39141</v>
          </cell>
        </row>
      </sheetData>
      <sheetData sheetId="1785"/>
      <sheetData sheetId="1786">
        <row r="6">
          <cell r="B6">
            <v>9</v>
          </cell>
        </row>
      </sheetData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>
        <row r="418">
          <cell r="E418">
            <v>8823999162.659996</v>
          </cell>
        </row>
      </sheetData>
      <sheetData sheetId="1828">
        <row r="1320">
          <cell r="E1320">
            <v>1360145639.1499984</v>
          </cell>
        </row>
      </sheetData>
      <sheetData sheetId="1829">
        <row r="820">
          <cell r="E820">
            <v>503916328.96000004</v>
          </cell>
        </row>
      </sheetData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>
        <row r="4">
          <cell r="E4">
            <v>39141</v>
          </cell>
        </row>
      </sheetData>
      <sheetData sheetId="1843"/>
      <sheetData sheetId="1844">
        <row r="6">
          <cell r="B6">
            <v>9</v>
          </cell>
        </row>
      </sheetData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>
        <row r="418">
          <cell r="E418">
            <v>8823999162.659996</v>
          </cell>
        </row>
      </sheetData>
      <sheetData sheetId="1886">
        <row r="1320">
          <cell r="E1320">
            <v>1360145639.1499984</v>
          </cell>
        </row>
      </sheetData>
      <sheetData sheetId="1887">
        <row r="820">
          <cell r="E820">
            <v>503916328.96000004</v>
          </cell>
        </row>
      </sheetData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>
        <row r="4">
          <cell r="E4">
            <v>39141</v>
          </cell>
        </row>
      </sheetData>
      <sheetData sheetId="1901"/>
      <sheetData sheetId="1902">
        <row r="6">
          <cell r="B6">
            <v>9</v>
          </cell>
        </row>
      </sheetData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>
        <row r="418">
          <cell r="E418">
            <v>8823999162.659996</v>
          </cell>
        </row>
      </sheetData>
      <sheetData sheetId="1944">
        <row r="1320">
          <cell r="E1320">
            <v>1360145639.1499984</v>
          </cell>
        </row>
      </sheetData>
      <sheetData sheetId="1945">
        <row r="820">
          <cell r="E820">
            <v>503916328.96000004</v>
          </cell>
        </row>
      </sheetData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>
        <row r="4">
          <cell r="E4">
            <v>39141</v>
          </cell>
        </row>
      </sheetData>
      <sheetData sheetId="1959"/>
      <sheetData sheetId="1960">
        <row r="6">
          <cell r="B6">
            <v>9</v>
          </cell>
        </row>
      </sheetData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>
        <row r="418">
          <cell r="E418">
            <v>8823999162.659996</v>
          </cell>
        </row>
      </sheetData>
      <sheetData sheetId="2002">
        <row r="1320">
          <cell r="E1320">
            <v>1360145639.1499984</v>
          </cell>
        </row>
      </sheetData>
      <sheetData sheetId="2003">
        <row r="820">
          <cell r="E820">
            <v>503916328.96000004</v>
          </cell>
        </row>
      </sheetData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>
        <row r="4">
          <cell r="E4">
            <v>39141</v>
          </cell>
        </row>
      </sheetData>
      <sheetData sheetId="2017"/>
      <sheetData sheetId="2018">
        <row r="6">
          <cell r="B6">
            <v>9</v>
          </cell>
        </row>
      </sheetData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>
        <row r="418">
          <cell r="E418">
            <v>8823999162.659996</v>
          </cell>
        </row>
      </sheetData>
      <sheetData sheetId="2060">
        <row r="1320">
          <cell r="E1320">
            <v>1360145639.1499984</v>
          </cell>
        </row>
      </sheetData>
      <sheetData sheetId="2061">
        <row r="820">
          <cell r="E820">
            <v>503916328.96000004</v>
          </cell>
        </row>
      </sheetData>
      <sheetData sheetId="2062"/>
      <sheetData sheetId="2063"/>
      <sheetData sheetId="2064"/>
      <sheetData sheetId="2065"/>
      <sheetData sheetId="2066"/>
      <sheetData sheetId="2067"/>
      <sheetData sheetId="2068"/>
      <sheetData sheetId="2069"/>
      <sheetData sheetId="2070"/>
      <sheetData sheetId="2071"/>
      <sheetData sheetId="2072"/>
      <sheetData sheetId="2073"/>
      <sheetData sheetId="2074">
        <row r="4">
          <cell r="E4">
            <v>39141</v>
          </cell>
        </row>
      </sheetData>
      <sheetData sheetId="2075"/>
      <sheetData sheetId="2076">
        <row r="6">
          <cell r="B6">
            <v>9</v>
          </cell>
        </row>
      </sheetData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/>
      <sheetData sheetId="2101"/>
      <sheetData sheetId="2102"/>
      <sheetData sheetId="2103"/>
      <sheetData sheetId="2104"/>
      <sheetData sheetId="2105"/>
      <sheetData sheetId="2106"/>
      <sheetData sheetId="2107"/>
      <sheetData sheetId="2108"/>
      <sheetData sheetId="2109"/>
      <sheetData sheetId="2110"/>
      <sheetData sheetId="2111"/>
      <sheetData sheetId="2112"/>
      <sheetData sheetId="2113"/>
      <sheetData sheetId="2114"/>
      <sheetData sheetId="2115"/>
      <sheetData sheetId="2116"/>
      <sheetData sheetId="2117"/>
      <sheetData sheetId="2118"/>
      <sheetData sheetId="2119"/>
      <sheetData sheetId="2120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/>
      <sheetData sheetId="2143"/>
      <sheetData sheetId="2144"/>
      <sheetData sheetId="2145"/>
      <sheetData sheetId="2146"/>
      <sheetData sheetId="2147"/>
      <sheetData sheetId="2148"/>
      <sheetData sheetId="2149"/>
      <sheetData sheetId="2150"/>
      <sheetData sheetId="2151"/>
      <sheetData sheetId="2152"/>
      <sheetData sheetId="2153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/>
      <sheetData sheetId="2169"/>
      <sheetData sheetId="2170"/>
      <sheetData sheetId="2171"/>
      <sheetData sheetId="2172"/>
      <sheetData sheetId="2173"/>
      <sheetData sheetId="2174"/>
      <sheetData sheetId="2175">
        <row r="418">
          <cell r="E418">
            <v>8823999162.659996</v>
          </cell>
        </row>
      </sheetData>
      <sheetData sheetId="2176">
        <row r="1320">
          <cell r="E1320">
            <v>1360145639.1499984</v>
          </cell>
        </row>
      </sheetData>
      <sheetData sheetId="2177">
        <row r="820">
          <cell r="E820">
            <v>503916328.96000004</v>
          </cell>
        </row>
      </sheetData>
      <sheetData sheetId="2178"/>
      <sheetData sheetId="2179"/>
      <sheetData sheetId="2180"/>
      <sheetData sheetId="2181"/>
      <sheetData sheetId="2182"/>
      <sheetData sheetId="2183"/>
      <sheetData sheetId="2184"/>
      <sheetData sheetId="2185"/>
      <sheetData sheetId="2186"/>
      <sheetData sheetId="2187"/>
      <sheetData sheetId="2188"/>
      <sheetData sheetId="2189"/>
      <sheetData sheetId="2190">
        <row r="4">
          <cell r="E4">
            <v>39141</v>
          </cell>
        </row>
      </sheetData>
      <sheetData sheetId="2191"/>
      <sheetData sheetId="2192">
        <row r="6">
          <cell r="B6">
            <v>9</v>
          </cell>
        </row>
      </sheetData>
      <sheetData sheetId="2193"/>
      <sheetData sheetId="2194"/>
      <sheetData sheetId="2195"/>
      <sheetData sheetId="2196"/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>
        <row r="418">
          <cell r="E418">
            <v>8823999162.659996</v>
          </cell>
        </row>
      </sheetData>
      <sheetData sheetId="2234">
        <row r="1320">
          <cell r="E1320">
            <v>1360145639.1499984</v>
          </cell>
        </row>
      </sheetData>
      <sheetData sheetId="2235">
        <row r="820">
          <cell r="E820">
            <v>503916328.96000004</v>
          </cell>
        </row>
      </sheetData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>
        <row r="4">
          <cell r="E4">
            <v>39141</v>
          </cell>
        </row>
      </sheetData>
      <sheetData sheetId="2249"/>
      <sheetData sheetId="2250">
        <row r="6">
          <cell r="B6">
            <v>9</v>
          </cell>
        </row>
      </sheetData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>
        <row r="418">
          <cell r="E418">
            <v>8823999162.659996</v>
          </cell>
        </row>
      </sheetData>
      <sheetData sheetId="2292">
        <row r="1320">
          <cell r="E1320">
            <v>1360145639.1499984</v>
          </cell>
        </row>
      </sheetData>
      <sheetData sheetId="2293">
        <row r="820">
          <cell r="E820">
            <v>503916328.96000004</v>
          </cell>
        </row>
      </sheetData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>
        <row r="4">
          <cell r="E4">
            <v>39141</v>
          </cell>
        </row>
      </sheetData>
      <sheetData sheetId="2307"/>
      <sheetData sheetId="2308">
        <row r="6">
          <cell r="B6">
            <v>9</v>
          </cell>
        </row>
      </sheetData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>
        <row r="418">
          <cell r="E418">
            <v>8823999162.659996</v>
          </cell>
        </row>
      </sheetData>
      <sheetData sheetId="2350">
        <row r="1320">
          <cell r="E1320">
            <v>1360145639.1499984</v>
          </cell>
        </row>
      </sheetData>
      <sheetData sheetId="2351">
        <row r="820">
          <cell r="E820">
            <v>503916328.96000004</v>
          </cell>
        </row>
      </sheetData>
      <sheetData sheetId="2352"/>
      <sheetData sheetId="2353"/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/>
      <sheetData sheetId="2363"/>
      <sheetData sheetId="2364">
        <row r="4">
          <cell r="E4">
            <v>39141</v>
          </cell>
        </row>
      </sheetData>
      <sheetData sheetId="2365"/>
      <sheetData sheetId="2366">
        <row r="6">
          <cell r="B6">
            <v>9</v>
          </cell>
        </row>
      </sheetData>
      <sheetData sheetId="2367"/>
      <sheetData sheetId="2368"/>
      <sheetData sheetId="2369"/>
      <sheetData sheetId="2370"/>
      <sheetData sheetId="2371"/>
      <sheetData sheetId="2372"/>
      <sheetData sheetId="2373"/>
      <sheetData sheetId="2374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>
        <row r="418">
          <cell r="E418">
            <v>8823999162.659996</v>
          </cell>
        </row>
      </sheetData>
      <sheetData sheetId="2408">
        <row r="1320">
          <cell r="E1320">
            <v>1360145639.1499984</v>
          </cell>
        </row>
      </sheetData>
      <sheetData sheetId="2409">
        <row r="820">
          <cell r="E820">
            <v>503916328.96000004</v>
          </cell>
        </row>
      </sheetData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>
        <row r="4">
          <cell r="E4">
            <v>39141</v>
          </cell>
        </row>
      </sheetData>
      <sheetData sheetId="2423"/>
      <sheetData sheetId="2424">
        <row r="6">
          <cell r="B6">
            <v>9</v>
          </cell>
        </row>
      </sheetData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>
        <row r="418">
          <cell r="E418">
            <v>8823999162.659996</v>
          </cell>
        </row>
      </sheetData>
      <sheetData sheetId="2466">
        <row r="1320">
          <cell r="E1320">
            <v>1360145639.1499984</v>
          </cell>
        </row>
      </sheetData>
      <sheetData sheetId="2467">
        <row r="820">
          <cell r="E820">
            <v>503916328.96000004</v>
          </cell>
        </row>
      </sheetData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>
        <row r="4">
          <cell r="E4">
            <v>39141</v>
          </cell>
        </row>
      </sheetData>
      <sheetData sheetId="2481"/>
      <sheetData sheetId="2482">
        <row r="6">
          <cell r="B6">
            <v>9</v>
          </cell>
        </row>
      </sheetData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>
        <row r="418">
          <cell r="E418">
            <v>8823999162.659996</v>
          </cell>
        </row>
      </sheetData>
      <sheetData sheetId="2524">
        <row r="1320">
          <cell r="E1320">
            <v>1360145639.1499984</v>
          </cell>
        </row>
      </sheetData>
      <sheetData sheetId="2525">
        <row r="820">
          <cell r="E820">
            <v>503916328.96000004</v>
          </cell>
        </row>
      </sheetData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>
        <row r="4">
          <cell r="E4">
            <v>39141</v>
          </cell>
        </row>
      </sheetData>
      <sheetData sheetId="2539"/>
      <sheetData sheetId="2540">
        <row r="6">
          <cell r="B6">
            <v>9</v>
          </cell>
        </row>
      </sheetData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>
        <row r="418">
          <cell r="E418">
            <v>8823999162.659996</v>
          </cell>
        </row>
      </sheetData>
      <sheetData sheetId="2582">
        <row r="1320">
          <cell r="E1320">
            <v>1360145639.1499984</v>
          </cell>
        </row>
      </sheetData>
      <sheetData sheetId="2583">
        <row r="820">
          <cell r="E820">
            <v>503916328.96000004</v>
          </cell>
        </row>
      </sheetData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>
        <row r="4">
          <cell r="E4">
            <v>39141</v>
          </cell>
        </row>
      </sheetData>
      <sheetData sheetId="2597"/>
      <sheetData sheetId="2598">
        <row r="6">
          <cell r="B6">
            <v>9</v>
          </cell>
        </row>
      </sheetData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>
        <row r="418">
          <cell r="E418">
            <v>8823999162.659996</v>
          </cell>
        </row>
      </sheetData>
      <sheetData sheetId="2640">
        <row r="1320">
          <cell r="E1320">
            <v>1360145639.1499984</v>
          </cell>
        </row>
      </sheetData>
      <sheetData sheetId="2641">
        <row r="820">
          <cell r="E820">
            <v>503916328.96000004</v>
          </cell>
        </row>
      </sheetData>
      <sheetData sheetId="2642"/>
      <sheetData sheetId="2643"/>
      <sheetData sheetId="2644"/>
      <sheetData sheetId="2645"/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>
        <row r="4">
          <cell r="E4">
            <v>39141</v>
          </cell>
        </row>
      </sheetData>
      <sheetData sheetId="2655"/>
      <sheetData sheetId="2656">
        <row r="6">
          <cell r="B6">
            <v>9</v>
          </cell>
        </row>
      </sheetData>
      <sheetData sheetId="2657"/>
      <sheetData sheetId="2658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/>
      <sheetData sheetId="2681"/>
      <sheetData sheetId="2682"/>
      <sheetData sheetId="2683"/>
      <sheetData sheetId="2684"/>
      <sheetData sheetId="2685"/>
      <sheetData sheetId="2686"/>
      <sheetData sheetId="2687"/>
      <sheetData sheetId="2688"/>
      <sheetData sheetId="2689"/>
      <sheetData sheetId="2690"/>
      <sheetData sheetId="2691"/>
      <sheetData sheetId="2692"/>
      <sheetData sheetId="2693"/>
      <sheetData sheetId="2694"/>
      <sheetData sheetId="2695"/>
      <sheetData sheetId="2696"/>
      <sheetData sheetId="2697">
        <row r="418">
          <cell r="E418">
            <v>8823999162.659996</v>
          </cell>
        </row>
      </sheetData>
      <sheetData sheetId="2698">
        <row r="1320">
          <cell r="E1320">
            <v>1360145639.1499984</v>
          </cell>
        </row>
      </sheetData>
      <sheetData sheetId="2699">
        <row r="820">
          <cell r="E820">
            <v>503916328.96000004</v>
          </cell>
        </row>
      </sheetData>
      <sheetData sheetId="2700"/>
      <sheetData sheetId="2701"/>
      <sheetData sheetId="2702"/>
      <sheetData sheetId="2703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>
        <row r="4">
          <cell r="E4">
            <v>39141</v>
          </cell>
        </row>
      </sheetData>
      <sheetData sheetId="2713"/>
      <sheetData sheetId="2714">
        <row r="6">
          <cell r="B6">
            <v>9</v>
          </cell>
        </row>
      </sheetData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/>
      <sheetData sheetId="2724"/>
      <sheetData sheetId="2725"/>
      <sheetData sheetId="2726"/>
      <sheetData sheetId="2727"/>
      <sheetData sheetId="2728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/>
      <sheetData sheetId="2741"/>
      <sheetData sheetId="2742"/>
      <sheetData sheetId="2743"/>
      <sheetData sheetId="2744"/>
      <sheetData sheetId="2745"/>
      <sheetData sheetId="2746"/>
      <sheetData sheetId="2747"/>
      <sheetData sheetId="2748"/>
      <sheetData sheetId="2749"/>
      <sheetData sheetId="2750"/>
      <sheetData sheetId="2751"/>
      <sheetData sheetId="2752"/>
      <sheetData sheetId="2753"/>
      <sheetData sheetId="2754"/>
      <sheetData sheetId="2755">
        <row r="418">
          <cell r="E418">
            <v>8823999162.659996</v>
          </cell>
        </row>
      </sheetData>
      <sheetData sheetId="2756">
        <row r="1320">
          <cell r="E1320">
            <v>1360145639.1499984</v>
          </cell>
        </row>
      </sheetData>
      <sheetData sheetId="2757">
        <row r="820">
          <cell r="E820">
            <v>503916328.96000004</v>
          </cell>
        </row>
      </sheetData>
      <sheetData sheetId="2758"/>
      <sheetData sheetId="2759"/>
      <sheetData sheetId="2760"/>
      <sheetData sheetId="2761"/>
      <sheetData sheetId="2762"/>
      <sheetData sheetId="2763"/>
      <sheetData sheetId="2764"/>
      <sheetData sheetId="2765"/>
      <sheetData sheetId="2766"/>
      <sheetData sheetId="2767"/>
      <sheetData sheetId="2768"/>
      <sheetData sheetId="2769"/>
      <sheetData sheetId="2770">
        <row r="4">
          <cell r="E4">
            <v>39141</v>
          </cell>
        </row>
      </sheetData>
      <sheetData sheetId="2771"/>
      <sheetData sheetId="2772">
        <row r="6">
          <cell r="B6">
            <v>9</v>
          </cell>
        </row>
      </sheetData>
      <sheetData sheetId="2773"/>
      <sheetData sheetId="2774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/>
      <sheetData sheetId="2806"/>
      <sheetData sheetId="2807"/>
      <sheetData sheetId="280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Exp"/>
      <sheetName val="ALL"/>
      <sheetName val="Sheet15"/>
      <sheetName val="Summary 2"/>
      <sheetName val="L&amp;B"/>
      <sheetName val="MV &amp; OTE"/>
      <sheetName val="P &amp; E"/>
      <sheetName val="AC"/>
      <sheetName val="S+S"/>
      <sheetName val="Computer"/>
      <sheetName val="F &amp; F"/>
      <sheetName val="W.I.P."/>
      <sheetName val="Jul-99(1)"/>
      <sheetName val="TB Jun04"/>
      <sheetName val="EXPATRIATE STAFF"/>
      <sheetName val="Cap_Exp"/>
      <sheetName val="Summary_2"/>
      <sheetName val="MV_&amp;_OTE"/>
      <sheetName val="P_&amp;_E"/>
      <sheetName val="F_&amp;_F"/>
      <sheetName val="W_I_P_"/>
      <sheetName val="TB_Jun04"/>
      <sheetName val="EXPATRIATE_STAFF"/>
      <sheetName val="BAL.SHEET"/>
      <sheetName val="P&amp;L"/>
      <sheetName val="DATABANK"/>
      <sheetName val="Per Plant"/>
      <sheetName val="Per_Plant"/>
      <sheetName val="Initital Provision-N Loan"/>
      <sheetName val="OCT99(2)"/>
      <sheetName val="job2005"/>
      <sheetName val="BSheet"/>
      <sheetName val="Pand L"/>
      <sheetName val="PDS1"/>
      <sheetName val="OFS TOTAL"/>
      <sheetName val="C1-SC"/>
      <sheetName val="Cap_Exp1"/>
      <sheetName val="Summary_21"/>
      <sheetName val="Cap_Exp2"/>
      <sheetName val="Summary_22"/>
      <sheetName val="Per_Plant1"/>
      <sheetName val="TWDV1"/>
      <sheetName val="OPEX Forecast Inputs"/>
      <sheetName val="Assumptions"/>
      <sheetName val="Full_Year"/>
      <sheetName val="OFS_TOTAL"/>
      <sheetName val=" Dep (3)"/>
      <sheetName val="TB"/>
      <sheetName val="PwC"/>
      <sheetName val="Front Sheet"/>
      <sheetName val="SelectSchedules"/>
      <sheetName val="Indx"/>
      <sheetName val="Comp"/>
      <sheetName val="Min&amp;DivTax"/>
      <sheetName val="Prov"/>
      <sheetName val="FX diff"/>
      <sheetName val="Valn"/>
      <sheetName val="CAs "/>
      <sheetName val="Bdgs"/>
      <sheetName val="P&amp;M"/>
      <sheetName val="FF,MV"/>
      <sheetName val="A"/>
      <sheetName val="D - Bdg"/>
      <sheetName val="D-P&amp;M"/>
      <sheetName val="D-FF,MV"/>
      <sheetName val="FAR"/>
      <sheetName val="CGT"/>
      <sheetName val="AuditIndexSelect"/>
      <sheetName val="Audit"/>
      <sheetName val="Accounts"/>
      <sheetName val="TaxAcct"/>
      <sheetName val="DefTaxAcct"/>
      <sheetName val="DTComps"/>
      <sheetName val="Proof"/>
      <sheetName val="Cap_Exp6"/>
      <sheetName val="Summary_26"/>
      <sheetName val="MV_&amp;_OTE4"/>
      <sheetName val="P_&amp;_E4"/>
      <sheetName val="F_&amp;_F4"/>
      <sheetName val="W_I_P_4"/>
      <sheetName val="TB_Jun044"/>
      <sheetName val="EXPATRIATE_STAFF4"/>
      <sheetName val="BAL_SHEET3"/>
      <sheetName val="Per_Plant5"/>
      <sheetName val="Initital_Provision-N_Loan3"/>
      <sheetName val="Pand_L3"/>
      <sheetName val="OFS_TOTAL3"/>
      <sheetName val="Cap_Exp4"/>
      <sheetName val="Summary_24"/>
      <sheetName val="MV_&amp;_OTE2"/>
      <sheetName val="P_&amp;_E2"/>
      <sheetName val="F_&amp;_F2"/>
      <sheetName val="W_I_P_2"/>
      <sheetName val="TB_Jun042"/>
      <sheetName val="EXPATRIATE_STAFF2"/>
      <sheetName val="BAL_SHEET1"/>
      <sheetName val="Per_Plant3"/>
      <sheetName val="Initital_Provision-N_Loan1"/>
      <sheetName val="Pand_L1"/>
      <sheetName val="OFS_TOTAL1"/>
      <sheetName val="Cap_Exp3"/>
      <sheetName val="Summary_23"/>
      <sheetName val="MV_&amp;_OTE1"/>
      <sheetName val="P_&amp;_E1"/>
      <sheetName val="F_&amp;_F1"/>
      <sheetName val="W_I_P_1"/>
      <sheetName val="TB_Jun041"/>
      <sheetName val="EXPATRIATE_STAFF1"/>
      <sheetName val="BAL_SHEET"/>
      <sheetName val="Per_Plant2"/>
      <sheetName val="Initital_Provision-N_Loan"/>
      <sheetName val="Pand_L"/>
      <sheetName val="Cap_Exp5"/>
      <sheetName val="Summary_25"/>
      <sheetName val="MV_&amp;_OTE3"/>
      <sheetName val="P_&amp;_E3"/>
      <sheetName val="F_&amp;_F3"/>
      <sheetName val="W_I_P_3"/>
      <sheetName val="TB_Jun043"/>
      <sheetName val="EXPATRIATE_STAFF3"/>
      <sheetName val="BAL_SHEET2"/>
      <sheetName val="Per_Plant4"/>
      <sheetName val="Initital_Provision-N_Loan2"/>
      <sheetName val="Pand_L2"/>
      <sheetName val="OFS_TOTAL2"/>
      <sheetName val="Cap_Exp15"/>
      <sheetName val="Summary_215"/>
      <sheetName val="MV_&amp;_OTE13"/>
      <sheetName val="P_&amp;_E13"/>
      <sheetName val="F_&amp;_F13"/>
      <sheetName val="W_I_P_13"/>
      <sheetName val="TB_Jun0413"/>
      <sheetName val="EXPATRIATE_STAFF13"/>
      <sheetName val="BAL_SHEET12"/>
      <sheetName val="Per_Plant14"/>
      <sheetName val="Initital_Provision-N_Loan12"/>
      <sheetName val="Pand_L12"/>
      <sheetName val="OFS_TOTAL12"/>
      <sheetName val="Cap_Exp7"/>
      <sheetName val="Summary_27"/>
      <sheetName val="MV_&amp;_OTE5"/>
      <sheetName val="P_&amp;_E5"/>
      <sheetName val="F_&amp;_F5"/>
      <sheetName val="W_I_P_5"/>
      <sheetName val="TB_Jun045"/>
      <sheetName val="EXPATRIATE_STAFF5"/>
      <sheetName val="BAL_SHEET4"/>
      <sheetName val="Per_Plant6"/>
      <sheetName val="Initital_Provision-N_Loan4"/>
      <sheetName val="Pand_L4"/>
      <sheetName val="OFS_TOTAL4"/>
      <sheetName val="Cap_Exp8"/>
      <sheetName val="Summary_28"/>
      <sheetName val="MV_&amp;_OTE6"/>
      <sheetName val="P_&amp;_E6"/>
      <sheetName val="F_&amp;_F6"/>
      <sheetName val="W_I_P_6"/>
      <sheetName val="TB_Jun046"/>
      <sheetName val="EXPATRIATE_STAFF6"/>
      <sheetName val="BAL_SHEET5"/>
      <sheetName val="Per_Plant7"/>
      <sheetName val="Initital_Provision-N_Loan5"/>
      <sheetName val="Pand_L5"/>
      <sheetName val="OFS_TOTAL5"/>
      <sheetName val="Cap_Exp9"/>
      <sheetName val="Summary_29"/>
      <sheetName val="MV_&amp;_OTE7"/>
      <sheetName val="P_&amp;_E7"/>
      <sheetName val="F_&amp;_F7"/>
      <sheetName val="W_I_P_7"/>
      <sheetName val="TB_Jun047"/>
      <sheetName val="EXPATRIATE_STAFF7"/>
      <sheetName val="BAL_SHEET6"/>
      <sheetName val="Per_Plant8"/>
      <sheetName val="Initital_Provision-N_Loan6"/>
      <sheetName val="Pand_L6"/>
      <sheetName val="OFS_TOTAL6"/>
      <sheetName val="Cap_Exp10"/>
      <sheetName val="Summary_210"/>
      <sheetName val="MV_&amp;_OTE8"/>
      <sheetName val="P_&amp;_E8"/>
      <sheetName val="F_&amp;_F8"/>
      <sheetName val="W_I_P_8"/>
      <sheetName val="TB_Jun048"/>
      <sheetName val="EXPATRIATE_STAFF8"/>
      <sheetName val="BAL_SHEET7"/>
      <sheetName val="Per_Plant9"/>
      <sheetName val="Initital_Provision-N_Loan7"/>
      <sheetName val="Pand_L7"/>
      <sheetName val="OFS_TOTAL7"/>
      <sheetName val="Cap_Exp13"/>
      <sheetName val="Summary_213"/>
      <sheetName val="MV_&amp;_OTE11"/>
      <sheetName val="P_&amp;_E11"/>
      <sheetName val="F_&amp;_F11"/>
      <sheetName val="W_I_P_11"/>
      <sheetName val="TB_Jun0411"/>
      <sheetName val="EXPATRIATE_STAFF11"/>
      <sheetName val="BAL_SHEET10"/>
      <sheetName val="Per_Plant12"/>
      <sheetName val="Initital_Provision-N_Loan10"/>
      <sheetName val="Pand_L10"/>
      <sheetName val="OFS_TOTAL10"/>
      <sheetName val="Cap_Exp11"/>
      <sheetName val="Summary_211"/>
      <sheetName val="MV_&amp;_OTE9"/>
      <sheetName val="P_&amp;_E9"/>
      <sheetName val="F_&amp;_F9"/>
      <sheetName val="W_I_P_9"/>
      <sheetName val="TB_Jun049"/>
      <sheetName val="EXPATRIATE_STAFF9"/>
      <sheetName val="BAL_SHEET8"/>
      <sheetName val="Per_Plant10"/>
      <sheetName val="Initital_Provision-N_Loan8"/>
      <sheetName val="Pand_L8"/>
      <sheetName val="OFS_TOTAL8"/>
      <sheetName val="Cap_Exp12"/>
      <sheetName val="Summary_212"/>
      <sheetName val="MV_&amp;_OTE10"/>
      <sheetName val="P_&amp;_E10"/>
      <sheetName val="F_&amp;_F10"/>
      <sheetName val="W_I_P_10"/>
      <sheetName val="TB_Jun0410"/>
      <sheetName val="EXPATRIATE_STAFF10"/>
      <sheetName val="BAL_SHEET9"/>
      <sheetName val="Per_Plant11"/>
      <sheetName val="Initital_Provision-N_Loan9"/>
      <sheetName val="Pand_L9"/>
      <sheetName val="OFS_TOTAL9"/>
      <sheetName val="Cap_Exp14"/>
      <sheetName val="Summary_214"/>
      <sheetName val="MV_&amp;_OTE12"/>
      <sheetName val="P_&amp;_E12"/>
      <sheetName val="F_&amp;_F12"/>
      <sheetName val="W_I_P_12"/>
      <sheetName val="TB_Jun0412"/>
      <sheetName val="EXPATRIATE_STAFF12"/>
      <sheetName val="BAL_SHEET11"/>
      <sheetName val="Per_Plant13"/>
      <sheetName val="Initital_Provision-N_Loan11"/>
      <sheetName val="Pand_L11"/>
      <sheetName val="OFS_TOTAL11"/>
      <sheetName val="Cap_Exp16"/>
      <sheetName val="Summary_216"/>
      <sheetName val="MV_&amp;_OTE14"/>
      <sheetName val="P_&amp;_E14"/>
      <sheetName val="F_&amp;_F14"/>
      <sheetName val="W_I_P_14"/>
      <sheetName val="TB_Jun0414"/>
      <sheetName val="EXPATRIATE_STAFF14"/>
      <sheetName val="BAL_SHEET13"/>
      <sheetName val="Per_Plant15"/>
      <sheetName val="Initital_Provision-N_Loan13"/>
      <sheetName val="Pand_L13"/>
      <sheetName val="OFS_TOTAL13"/>
      <sheetName val="Cap_Exp17"/>
      <sheetName val="Summary_217"/>
      <sheetName val="MV_&amp;_OTE15"/>
      <sheetName val="P_&amp;_E15"/>
      <sheetName val="F_&amp;_F15"/>
      <sheetName val="W_I_P_15"/>
      <sheetName val="TB_Jun0415"/>
      <sheetName val="EXPATRIATE_STAFF15"/>
      <sheetName val="BAL_SHEET14"/>
      <sheetName val="Per_Plant16"/>
      <sheetName val="Initital_Provision-N_Loan14"/>
      <sheetName val="Pand_L14"/>
      <sheetName val="OFS_TOTAL14"/>
      <sheetName val="Cap_Exp18"/>
      <sheetName val="Summary_218"/>
      <sheetName val="MV_&amp;_OTE16"/>
      <sheetName val="P_&amp;_E16"/>
      <sheetName val="F_&amp;_F16"/>
      <sheetName val="W_I_P_16"/>
      <sheetName val="TB_Jun0416"/>
      <sheetName val="EXPATRIATE_STAFF16"/>
      <sheetName val="BAL_SHEET15"/>
      <sheetName val="Per_Plant17"/>
      <sheetName val="Initital_Provision-N_Loan15"/>
      <sheetName val="Pand_L15"/>
      <sheetName val="OFS_TOTAL15"/>
      <sheetName val="Cap_Exp19"/>
      <sheetName val="Summary_219"/>
      <sheetName val="MV_&amp;_OTE17"/>
      <sheetName val="P_&amp;_E17"/>
      <sheetName val="F_&amp;_F17"/>
      <sheetName val="W_I_P_17"/>
      <sheetName val="TB_Jun0417"/>
      <sheetName val="EXPATRIATE_STAFF17"/>
      <sheetName val="BAL_SHEET16"/>
      <sheetName val="Per_Plant18"/>
      <sheetName val="Initital_Provision-N_Loan16"/>
      <sheetName val="Pand_L16"/>
      <sheetName val="OFS_TOTAL16"/>
      <sheetName val="Cap_Exp33"/>
      <sheetName val="Summary_233"/>
      <sheetName val="MV_&amp;_OTE31"/>
      <sheetName val="P_&amp;_E31"/>
      <sheetName val="F_&amp;_F31"/>
      <sheetName val="W_I_P_31"/>
      <sheetName val="TB_Jun0431"/>
      <sheetName val="EXPATRIATE_STAFF31"/>
      <sheetName val="BAL_SHEET30"/>
      <sheetName val="Per_Plant32"/>
      <sheetName val="Initital_Provision-N_Loan30"/>
      <sheetName val="Pand_L30"/>
      <sheetName val="OFS_TOTAL30"/>
      <sheetName val="Cap_Exp20"/>
      <sheetName val="Summary_220"/>
      <sheetName val="MV_&amp;_OTE18"/>
      <sheetName val="P_&amp;_E18"/>
      <sheetName val="F_&amp;_F18"/>
      <sheetName val="W_I_P_18"/>
      <sheetName val="TB_Jun0418"/>
      <sheetName val="EXPATRIATE_STAFF18"/>
      <sheetName val="BAL_SHEET17"/>
      <sheetName val="Per_Plant19"/>
      <sheetName val="Initital_Provision-N_Loan17"/>
      <sheetName val="Pand_L17"/>
      <sheetName val="OFS_TOTAL17"/>
      <sheetName val="Cap_Exp23"/>
      <sheetName val="Summary_223"/>
      <sheetName val="MV_&amp;_OTE21"/>
      <sheetName val="P_&amp;_E21"/>
      <sheetName val="F_&amp;_F21"/>
      <sheetName val="W_I_P_21"/>
      <sheetName val="TB_Jun0421"/>
      <sheetName val="EXPATRIATE_STAFF21"/>
      <sheetName val="BAL_SHEET20"/>
      <sheetName val="Per_Plant22"/>
      <sheetName val="Initital_Provision-N_Loan20"/>
      <sheetName val="Pand_L20"/>
      <sheetName val="OFS_TOTAL20"/>
      <sheetName val="Cap_Exp22"/>
      <sheetName val="Summary_222"/>
      <sheetName val="MV_&amp;_OTE20"/>
      <sheetName val="P_&amp;_E20"/>
      <sheetName val="F_&amp;_F20"/>
      <sheetName val="W_I_P_20"/>
      <sheetName val="TB_Jun0420"/>
      <sheetName val="EXPATRIATE_STAFF20"/>
      <sheetName val="BAL_SHEET19"/>
      <sheetName val="Per_Plant21"/>
      <sheetName val="Initital_Provision-N_Loan19"/>
      <sheetName val="Pand_L19"/>
      <sheetName val="OFS_TOTAL19"/>
      <sheetName val="Cap_Exp21"/>
      <sheetName val="Summary_221"/>
      <sheetName val="MV_&amp;_OTE19"/>
      <sheetName val="P_&amp;_E19"/>
      <sheetName val="F_&amp;_F19"/>
      <sheetName val="W_I_P_19"/>
      <sheetName val="TB_Jun0419"/>
      <sheetName val="EXPATRIATE_STAFF19"/>
      <sheetName val="BAL_SHEET18"/>
      <sheetName val="Per_Plant20"/>
      <sheetName val="Initital_Provision-N_Loan18"/>
      <sheetName val="Pand_L18"/>
      <sheetName val="OFS_TOTAL18"/>
      <sheetName val="Cap_Exp24"/>
      <sheetName val="Summary_224"/>
      <sheetName val="MV_&amp;_OTE22"/>
      <sheetName val="P_&amp;_E22"/>
      <sheetName val="F_&amp;_F22"/>
      <sheetName val="W_I_P_22"/>
      <sheetName val="TB_Jun0422"/>
      <sheetName val="EXPATRIATE_STAFF22"/>
      <sheetName val="BAL_SHEET21"/>
      <sheetName val="Per_Plant23"/>
      <sheetName val="Initital_Provision-N_Loan21"/>
      <sheetName val="Pand_L21"/>
      <sheetName val="OFS_TOTAL21"/>
      <sheetName val="Cap_Exp30"/>
      <sheetName val="Summary_230"/>
      <sheetName val="MV_&amp;_OTE28"/>
      <sheetName val="P_&amp;_E28"/>
      <sheetName val="F_&amp;_F28"/>
      <sheetName val="W_I_P_28"/>
      <sheetName val="TB_Jun0428"/>
      <sheetName val="EXPATRIATE_STAFF28"/>
      <sheetName val="BAL_SHEET27"/>
      <sheetName val="Per_Plant29"/>
      <sheetName val="Initital_Provision-N_Loan27"/>
      <sheetName val="Pand_L27"/>
      <sheetName val="OFS_TOTAL27"/>
      <sheetName val="Cap_Exp25"/>
      <sheetName val="Summary_225"/>
      <sheetName val="MV_&amp;_OTE23"/>
      <sheetName val="P_&amp;_E23"/>
      <sheetName val="F_&amp;_F23"/>
      <sheetName val="W_I_P_23"/>
      <sheetName val="TB_Jun0423"/>
      <sheetName val="EXPATRIATE_STAFF23"/>
      <sheetName val="BAL_SHEET22"/>
      <sheetName val="Per_Plant24"/>
      <sheetName val="Initital_Provision-N_Loan22"/>
      <sheetName val="Pand_L22"/>
      <sheetName val="OFS_TOTAL22"/>
      <sheetName val="Cap_Exp26"/>
      <sheetName val="Summary_226"/>
      <sheetName val="MV_&amp;_OTE24"/>
      <sheetName val="P_&amp;_E24"/>
      <sheetName val="F_&amp;_F24"/>
      <sheetName val="W_I_P_24"/>
      <sheetName val="TB_Jun0424"/>
      <sheetName val="EXPATRIATE_STAFF24"/>
      <sheetName val="BAL_SHEET23"/>
      <sheetName val="Per_Plant25"/>
      <sheetName val="Initital_Provision-N_Loan23"/>
      <sheetName val="Pand_L23"/>
      <sheetName val="OFS_TOTAL23"/>
      <sheetName val="Cap_Exp27"/>
      <sheetName val="Summary_227"/>
      <sheetName val="MV_&amp;_OTE25"/>
      <sheetName val="P_&amp;_E25"/>
      <sheetName val="F_&amp;_F25"/>
      <sheetName val="W_I_P_25"/>
      <sheetName val="TB_Jun0425"/>
      <sheetName val="EXPATRIATE_STAFF25"/>
      <sheetName val="BAL_SHEET24"/>
      <sheetName val="Per_Plant26"/>
      <sheetName val="Initital_Provision-N_Loan24"/>
      <sheetName val="Pand_L24"/>
      <sheetName val="OFS_TOTAL24"/>
      <sheetName val="Cap_Exp28"/>
      <sheetName val="Summary_228"/>
      <sheetName val="MV_&amp;_OTE26"/>
      <sheetName val="P_&amp;_E26"/>
      <sheetName val="F_&amp;_F26"/>
      <sheetName val="W_I_P_26"/>
      <sheetName val="TB_Jun0426"/>
      <sheetName val="EXPATRIATE_STAFF26"/>
      <sheetName val="BAL_SHEET25"/>
      <sheetName val="Per_Plant27"/>
      <sheetName val="Initital_Provision-N_Loan25"/>
      <sheetName val="Pand_L25"/>
      <sheetName val="OFS_TOTAL25"/>
      <sheetName val="Cap_Exp29"/>
      <sheetName val="Summary_229"/>
      <sheetName val="MV_&amp;_OTE27"/>
      <sheetName val="P_&amp;_E27"/>
      <sheetName val="F_&amp;_F27"/>
      <sheetName val="W_I_P_27"/>
      <sheetName val="TB_Jun0427"/>
      <sheetName val="EXPATRIATE_STAFF27"/>
      <sheetName val="BAL_SHEET26"/>
      <sheetName val="Per_Plant28"/>
      <sheetName val="Initital_Provision-N_Loan26"/>
      <sheetName val="Pand_L26"/>
      <sheetName val="OFS_TOTAL26"/>
      <sheetName val="Cap_Exp31"/>
      <sheetName val="Summary_231"/>
      <sheetName val="MV_&amp;_OTE29"/>
      <sheetName val="P_&amp;_E29"/>
      <sheetName val="F_&amp;_F29"/>
      <sheetName val="W_I_P_29"/>
      <sheetName val="TB_Jun0429"/>
      <sheetName val="EXPATRIATE_STAFF29"/>
      <sheetName val="BAL_SHEET28"/>
      <sheetName val="Per_Plant30"/>
      <sheetName val="Initital_Provision-N_Loan28"/>
      <sheetName val="Pand_L28"/>
      <sheetName val="OFS_TOTAL28"/>
      <sheetName val="Cap_Exp32"/>
      <sheetName val="Summary_232"/>
      <sheetName val="MV_&amp;_OTE30"/>
      <sheetName val="P_&amp;_E30"/>
      <sheetName val="F_&amp;_F30"/>
      <sheetName val="W_I_P_30"/>
      <sheetName val="TB_Jun0430"/>
      <sheetName val="EXPATRIATE_STAFF30"/>
      <sheetName val="BAL_SHEET29"/>
      <sheetName val="Per_Plant31"/>
      <sheetName val="Initital_Provision-N_Loan29"/>
      <sheetName val="Pand_L29"/>
      <sheetName val="OFS_TOTAL29"/>
      <sheetName val="Cap_Exp34"/>
      <sheetName val="Summary_234"/>
      <sheetName val="MV_&amp;_OTE32"/>
      <sheetName val="P_&amp;_E32"/>
      <sheetName val="F_&amp;_F32"/>
      <sheetName val="W_I_P_32"/>
      <sheetName val="TB_Jun0432"/>
      <sheetName val="EXPATRIATE_STAFF32"/>
      <sheetName val="BAL_SHEET31"/>
      <sheetName val="Per_Plant33"/>
      <sheetName val="Initital_Provision-N_Loan31"/>
      <sheetName val="Pand_L31"/>
      <sheetName val="OFS_TOTAL31"/>
      <sheetName val="Cap_Exp35"/>
      <sheetName val="Summary_235"/>
      <sheetName val="MV_&amp;_OTE33"/>
      <sheetName val="P_&amp;_E33"/>
      <sheetName val="F_&amp;_F33"/>
      <sheetName val="W_I_P_33"/>
      <sheetName val="TB_Jun0433"/>
      <sheetName val="EXPATRIATE_STAFF33"/>
      <sheetName val="BAL_SHEET32"/>
      <sheetName val="Per_Plant34"/>
      <sheetName val="Initital_Provision-N_Loan32"/>
      <sheetName val="Pand_L32"/>
      <sheetName val="OFS_TOTAL32"/>
      <sheetName val="Cap_Exp38"/>
      <sheetName val="Summary_238"/>
      <sheetName val="MV_&amp;_OTE36"/>
      <sheetName val="P_&amp;_E36"/>
      <sheetName val="F_&amp;_F36"/>
      <sheetName val="W_I_P_36"/>
      <sheetName val="TB_Jun0436"/>
      <sheetName val="EXPATRIATE_STAFF36"/>
      <sheetName val="BAL_SHEET35"/>
      <sheetName val="Per_Plant37"/>
      <sheetName val="Initital_Provision-N_Loan35"/>
      <sheetName val="Pand_L35"/>
      <sheetName val="OFS_TOTAL35"/>
      <sheetName val="Cap_Exp36"/>
      <sheetName val="Summary_236"/>
      <sheetName val="MV_&amp;_OTE34"/>
      <sheetName val="P_&amp;_E34"/>
      <sheetName val="F_&amp;_F34"/>
      <sheetName val="W_I_P_34"/>
      <sheetName val="TB_Jun0434"/>
      <sheetName val="EXPATRIATE_STAFF34"/>
      <sheetName val="BAL_SHEET33"/>
      <sheetName val="Per_Plant35"/>
      <sheetName val="Initital_Provision-N_Loan33"/>
      <sheetName val="Pand_L33"/>
      <sheetName val="OFS_TOTAL33"/>
      <sheetName val="Cap_Exp37"/>
      <sheetName val="Summary_237"/>
      <sheetName val="MV_&amp;_OTE35"/>
      <sheetName val="P_&amp;_E35"/>
      <sheetName val="F_&amp;_F35"/>
      <sheetName val="W_I_P_35"/>
      <sheetName val="TB_Jun0435"/>
      <sheetName val="EXPATRIATE_STAFF35"/>
      <sheetName val="BAL_SHEET34"/>
      <sheetName val="Per_Plant36"/>
      <sheetName val="Initital_Provision-N_Loan34"/>
      <sheetName val="Pand_L34"/>
      <sheetName val="OFS_TOTAL34"/>
      <sheetName val="Cap_Exp39"/>
      <sheetName val="Summary_239"/>
      <sheetName val="MV_&amp;_OTE37"/>
      <sheetName val="P_&amp;_E37"/>
      <sheetName val="F_&amp;_F37"/>
      <sheetName val="W_I_P_37"/>
      <sheetName val="TB_Jun0437"/>
      <sheetName val="EXPATRIATE_STAFF37"/>
      <sheetName val="BAL_SHEET36"/>
      <sheetName val="Per_Plant38"/>
      <sheetName val="Initital_Provision-N_Loan36"/>
      <sheetName val="Pand_L36"/>
      <sheetName val="OFS_TOTAL36"/>
      <sheetName val="Cap_Exp40"/>
      <sheetName val="Summary_240"/>
      <sheetName val="MV_&amp;_OTE38"/>
      <sheetName val="P_&amp;_E38"/>
      <sheetName val="F_&amp;_F38"/>
      <sheetName val="W_I_P_38"/>
      <sheetName val="TB_Jun0438"/>
      <sheetName val="EXPATRIATE_STAFF38"/>
      <sheetName val="BAL_SHEET37"/>
      <sheetName val="Per_Plant39"/>
      <sheetName val="Initital_Provision-N_Loan37"/>
      <sheetName val="Pand_L37"/>
      <sheetName val="OFS_TOTAL37"/>
      <sheetName val="Cap_Exp41"/>
      <sheetName val="Summary_241"/>
      <sheetName val="MV_&amp;_OTE39"/>
      <sheetName val="P_&amp;_E39"/>
      <sheetName val="F_&amp;_F39"/>
      <sheetName val="W_I_P_39"/>
      <sheetName val="TB_Jun0439"/>
      <sheetName val="EXPATRIATE_STAFF39"/>
      <sheetName val="BAL_SHEET38"/>
      <sheetName val="Per_Plant40"/>
      <sheetName val="Initital_Provision-N_Loan38"/>
      <sheetName val="Pand_L38"/>
      <sheetName val="OFS_TOTAL38"/>
      <sheetName val="Cap_Exp42"/>
      <sheetName val="Summary_242"/>
      <sheetName val="MV_&amp;_OTE40"/>
      <sheetName val="P_&amp;_E40"/>
      <sheetName val="F_&amp;_F40"/>
      <sheetName val="W_I_P_40"/>
      <sheetName val="TB_Jun0440"/>
      <sheetName val="EXPATRIATE_STAFF40"/>
      <sheetName val="BAL_SHEET39"/>
      <sheetName val="Per_Plant41"/>
      <sheetName val="Initital_Provision-N_Loan39"/>
      <sheetName val="Pand_L39"/>
      <sheetName val="OFS_TOTAL39"/>
      <sheetName val="Cap_Exp43"/>
      <sheetName val="Summary_243"/>
      <sheetName val="MV_&amp;_OTE41"/>
      <sheetName val="P_&amp;_E41"/>
      <sheetName val="F_&amp;_F41"/>
      <sheetName val="W_I_P_41"/>
      <sheetName val="TB_Jun0441"/>
      <sheetName val="EXPATRIATE_STAFF41"/>
      <sheetName val="BAL_SHEET40"/>
      <sheetName val="Per_Plant42"/>
      <sheetName val="Initital_Provision-N_Loan40"/>
      <sheetName val="Pand_L40"/>
      <sheetName val="OFS_TOTAL40"/>
      <sheetName val="Cap_Exp45"/>
      <sheetName val="Summary_245"/>
      <sheetName val="MV_&amp;_OTE43"/>
      <sheetName val="P_&amp;_E43"/>
      <sheetName val="F_&amp;_F43"/>
      <sheetName val="W_I_P_43"/>
      <sheetName val="TB_Jun0443"/>
      <sheetName val="EXPATRIATE_STAFF43"/>
      <sheetName val="BAL_SHEET42"/>
      <sheetName val="Per_Plant44"/>
      <sheetName val="Initital_Provision-N_Loan42"/>
      <sheetName val="Pand_L42"/>
      <sheetName val="OFS_TOTAL42"/>
      <sheetName val="Cap_Exp44"/>
      <sheetName val="Summary_244"/>
      <sheetName val="MV_&amp;_OTE42"/>
      <sheetName val="P_&amp;_E42"/>
      <sheetName val="F_&amp;_F42"/>
      <sheetName val="W_I_P_42"/>
      <sheetName val="TB_Jun0442"/>
      <sheetName val="EXPATRIATE_STAFF42"/>
      <sheetName val="BAL_SHEET41"/>
      <sheetName val="Per_Plant43"/>
      <sheetName val="Initital_Provision-N_Loan41"/>
      <sheetName val="Pand_L41"/>
      <sheetName val="OFS_TOTAL41"/>
      <sheetName val="Cap_Exp46"/>
      <sheetName val="Summary_246"/>
      <sheetName val="MV_&amp;_OTE44"/>
      <sheetName val="P_&amp;_E44"/>
      <sheetName val="F_&amp;_F44"/>
      <sheetName val="W_I_P_44"/>
      <sheetName val="TB_Jun0444"/>
      <sheetName val="EXPATRIATE_STAFF44"/>
      <sheetName val="BAL_SHEET43"/>
      <sheetName val="Per_Plant45"/>
      <sheetName val="Initital_Provision-N_Loan43"/>
      <sheetName val="Pand_L43"/>
      <sheetName val="OFS_TOTAL43"/>
      <sheetName val="Cap_Exp47"/>
      <sheetName val="Summary_247"/>
      <sheetName val="MV_&amp;_OTE45"/>
      <sheetName val="P_&amp;_E45"/>
      <sheetName val="F_&amp;_F45"/>
      <sheetName val="W_I_P_45"/>
      <sheetName val="TB_Jun0445"/>
      <sheetName val="EXPATRIATE_STAFF45"/>
      <sheetName val="BAL_SHEET44"/>
      <sheetName val="Per_Plant46"/>
      <sheetName val="Initital_Provision-N_Loan44"/>
      <sheetName val="Pand_L44"/>
      <sheetName val="OFS_TOTAL44"/>
      <sheetName val="Cap_Exp48"/>
      <sheetName val="Summary_248"/>
      <sheetName val="MV_&amp;_OTE46"/>
      <sheetName val="P_&amp;_E46"/>
      <sheetName val="F_&amp;_F46"/>
      <sheetName val="W_I_P_46"/>
      <sheetName val="TB_Jun0446"/>
      <sheetName val="EXPATRIATE_STAFF46"/>
      <sheetName val="BAL_SHEET45"/>
      <sheetName val="Per_Plant47"/>
      <sheetName val="Initital_Provision-N_Loan45"/>
      <sheetName val="Pand_L45"/>
      <sheetName val="OFS_TOTAL45"/>
      <sheetName val="Cap_Exp49"/>
      <sheetName val="Summary_249"/>
      <sheetName val="MV_&amp;_OTE47"/>
      <sheetName val="P_&amp;_E47"/>
      <sheetName val="F_&amp;_F47"/>
      <sheetName val="W_I_P_47"/>
      <sheetName val="TB_Jun0447"/>
      <sheetName val="EXPATRIATE_STAFF47"/>
      <sheetName val="BAL_SHEET46"/>
      <sheetName val="Per_Plant48"/>
      <sheetName val="Initital_Provision-N_Loan46"/>
      <sheetName val="Pand_L46"/>
      <sheetName val="OFS_TOTAL46"/>
      <sheetName val="Cap_Exp50"/>
      <sheetName val="Summary_250"/>
      <sheetName val="MV_&amp;_OTE48"/>
      <sheetName val="P_&amp;_E48"/>
      <sheetName val="F_&amp;_F48"/>
      <sheetName val="W_I_P_48"/>
      <sheetName val="TB_Jun0448"/>
      <sheetName val="EXPATRIATE_STAFF48"/>
      <sheetName val="BAL_SHEET47"/>
      <sheetName val="Per_Plant49"/>
      <sheetName val="Initital_Provision-N_Loan47"/>
      <sheetName val="Pand_L47"/>
      <sheetName val="OFS_TOTAL47"/>
      <sheetName val="Cap_Exp51"/>
      <sheetName val="Summary_251"/>
      <sheetName val="MV_&amp;_OTE49"/>
      <sheetName val="P_&amp;_E49"/>
      <sheetName val="F_&amp;_F49"/>
      <sheetName val="W_I_P_49"/>
      <sheetName val="TB_Jun0449"/>
      <sheetName val="EXPATRIATE_STAFF49"/>
      <sheetName val="BAL_SHEET48"/>
      <sheetName val="Per_Plant50"/>
      <sheetName val="Initital_Provision-N_Loan48"/>
      <sheetName val="Pand_L48"/>
      <sheetName val="OFS_TOTAL48"/>
      <sheetName val="1262004"/>
      <sheetName val="Analysis I (1)"/>
      <sheetName val="Cover"/>
      <sheetName val="IS"/>
      <sheetName val="SFP"/>
      <sheetName val="Input 1"/>
    </sheetNames>
    <sheetDataSet>
      <sheetData sheetId="0">
        <row r="4">
          <cell r="B4">
            <v>1989</v>
          </cell>
        </row>
      </sheetData>
      <sheetData sheetId="1">
        <row r="4">
          <cell r="B4">
            <v>1989</v>
          </cell>
        </row>
      </sheetData>
      <sheetData sheetId="2" refreshError="1">
        <row r="4">
          <cell r="B4">
            <v>1989</v>
          </cell>
          <cell r="C4">
            <v>0</v>
          </cell>
          <cell r="D4">
            <v>1990</v>
          </cell>
          <cell r="E4">
            <v>0</v>
          </cell>
          <cell r="F4">
            <v>1991</v>
          </cell>
          <cell r="G4">
            <v>0</v>
          </cell>
          <cell r="H4">
            <v>1992</v>
          </cell>
          <cell r="I4">
            <v>0</v>
          </cell>
          <cell r="J4">
            <v>1993</v>
          </cell>
          <cell r="K4">
            <v>0</v>
          </cell>
          <cell r="L4">
            <v>1994</v>
          </cell>
          <cell r="M4">
            <v>0</v>
          </cell>
          <cell r="N4">
            <v>1995</v>
          </cell>
          <cell r="O4">
            <v>0</v>
          </cell>
          <cell r="P4" t="str">
            <v>FROM 1996 TO DATE</v>
          </cell>
        </row>
        <row r="5">
          <cell r="A5" t="str">
            <v>CAPTION</v>
          </cell>
          <cell r="B5" t="str">
            <v>Individuals</v>
          </cell>
          <cell r="C5" t="str">
            <v>Companies</v>
          </cell>
          <cell r="D5" t="str">
            <v>Individuals</v>
          </cell>
          <cell r="E5" t="str">
            <v>Companies</v>
          </cell>
          <cell r="F5" t="str">
            <v>Individuals</v>
          </cell>
          <cell r="G5" t="str">
            <v>Companies</v>
          </cell>
          <cell r="H5" t="str">
            <v>Individuals</v>
          </cell>
          <cell r="I5" t="str">
            <v>Companies</v>
          </cell>
          <cell r="J5" t="str">
            <v>Individuals</v>
          </cell>
          <cell r="K5" t="str">
            <v>Companies</v>
          </cell>
          <cell r="L5" t="str">
            <v>Individuals</v>
          </cell>
          <cell r="M5" t="str">
            <v>Companies</v>
          </cell>
          <cell r="N5" t="str">
            <v>Individuals</v>
          </cell>
          <cell r="O5" t="str">
            <v>Companies</v>
          </cell>
          <cell r="P5" t="str">
            <v>Individuals</v>
          </cell>
          <cell r="Q5" t="str">
            <v>Companies</v>
          </cell>
        </row>
        <row r="7">
          <cell r="A7" t="str">
            <v>Dividends</v>
          </cell>
          <cell r="B7">
            <v>0.15</v>
          </cell>
          <cell r="C7">
            <v>0.15</v>
          </cell>
          <cell r="D7">
            <v>0.15</v>
          </cell>
          <cell r="E7">
            <v>0.15</v>
          </cell>
          <cell r="F7">
            <v>0.15</v>
          </cell>
          <cell r="G7">
            <v>0.15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0.1</v>
          </cell>
          <cell r="M7">
            <v>0.1</v>
          </cell>
          <cell r="N7">
            <v>0.1</v>
          </cell>
          <cell r="O7">
            <v>0.1</v>
          </cell>
          <cell r="P7">
            <v>0.1</v>
          </cell>
          <cell r="Q7">
            <v>0.1</v>
          </cell>
        </row>
        <row r="9">
          <cell r="A9" t="str">
            <v>Interest</v>
          </cell>
          <cell r="B9">
            <v>0.15</v>
          </cell>
          <cell r="C9">
            <v>0.15</v>
          </cell>
          <cell r="D9">
            <v>0.15</v>
          </cell>
          <cell r="E9">
            <v>0.15</v>
          </cell>
          <cell r="F9">
            <v>0.15</v>
          </cell>
          <cell r="G9">
            <v>0.15</v>
          </cell>
          <cell r="H9">
            <v>0.15</v>
          </cell>
          <cell r="I9">
            <v>0.15</v>
          </cell>
          <cell r="J9">
            <v>0.05</v>
          </cell>
          <cell r="K9">
            <v>0.05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0.1</v>
          </cell>
          <cell r="Q9">
            <v>0.1</v>
          </cell>
        </row>
        <row r="11">
          <cell r="A11" t="str">
            <v>Royalties</v>
          </cell>
          <cell r="B11">
            <v>0.15</v>
          </cell>
          <cell r="C11">
            <v>0.15</v>
          </cell>
          <cell r="D11">
            <v>0.15</v>
          </cell>
          <cell r="E11">
            <v>0.15</v>
          </cell>
          <cell r="F11">
            <v>0.15</v>
          </cell>
          <cell r="G11">
            <v>0.15</v>
          </cell>
          <cell r="H11">
            <v>0.15</v>
          </cell>
          <cell r="I11">
            <v>0.15</v>
          </cell>
          <cell r="J11">
            <v>0.15</v>
          </cell>
          <cell r="K11">
            <v>0.15</v>
          </cell>
          <cell r="L11">
            <v>0.15</v>
          </cell>
          <cell r="M11">
            <v>0.15</v>
          </cell>
          <cell r="N11">
            <v>0.15</v>
          </cell>
          <cell r="O11">
            <v>0.15</v>
          </cell>
          <cell r="P11">
            <v>0.1</v>
          </cell>
          <cell r="Q11">
            <v>0.1</v>
          </cell>
        </row>
        <row r="13">
          <cell r="A13" t="str">
            <v>Rentals</v>
          </cell>
          <cell r="B13">
            <v>0.15</v>
          </cell>
          <cell r="C13">
            <v>0.15</v>
          </cell>
          <cell r="D13">
            <v>0.15</v>
          </cell>
          <cell r="E13">
            <v>0.15</v>
          </cell>
          <cell r="F13">
            <v>0.15</v>
          </cell>
          <cell r="G13">
            <v>0.15</v>
          </cell>
          <cell r="H13">
            <v>0.15</v>
          </cell>
          <cell r="I13">
            <v>0.15</v>
          </cell>
          <cell r="J13">
            <v>0.05</v>
          </cell>
          <cell r="K13">
            <v>0.05</v>
          </cell>
          <cell r="L13">
            <v>0.1</v>
          </cell>
          <cell r="M13">
            <v>0.1</v>
          </cell>
          <cell r="N13">
            <v>0.1</v>
          </cell>
          <cell r="O13">
            <v>0.1</v>
          </cell>
          <cell r="P13">
            <v>0.1</v>
          </cell>
          <cell r="Q13">
            <v>0.1</v>
          </cell>
        </row>
        <row r="15">
          <cell r="A15" t="str">
            <v>Agency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0.05</v>
          </cell>
          <cell r="Q15">
            <v>0.05</v>
          </cell>
        </row>
        <row r="17">
          <cell r="A17" t="str">
            <v>Management Fees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>
            <v>0.05</v>
          </cell>
          <cell r="I17">
            <v>0.05</v>
          </cell>
          <cell r="J17">
            <v>0.05</v>
          </cell>
          <cell r="K17">
            <v>0.05</v>
          </cell>
          <cell r="L17">
            <v>0.1</v>
          </cell>
          <cell r="M17">
            <v>0.1</v>
          </cell>
          <cell r="N17">
            <v>0.1</v>
          </cell>
          <cell r="O17">
            <v>0.1</v>
          </cell>
          <cell r="P17">
            <v>0.1</v>
          </cell>
          <cell r="Q17">
            <v>0.1</v>
          </cell>
        </row>
        <row r="19">
          <cell r="A19" t="str">
            <v>Consulting Services</v>
          </cell>
          <cell r="B19">
            <v>0.05</v>
          </cell>
          <cell r="C19">
            <v>0.1</v>
          </cell>
          <cell r="D19">
            <v>0.05</v>
          </cell>
          <cell r="E19">
            <v>0.1</v>
          </cell>
          <cell r="F19">
            <v>0.05</v>
          </cell>
          <cell r="G19">
            <v>0.1</v>
          </cell>
          <cell r="H19">
            <v>0.05</v>
          </cell>
          <cell r="I19">
            <v>0.1</v>
          </cell>
          <cell r="J19">
            <v>0.05</v>
          </cell>
          <cell r="K19">
            <v>0.1</v>
          </cell>
          <cell r="L19">
            <v>0.05</v>
          </cell>
          <cell r="M19">
            <v>0.1</v>
          </cell>
          <cell r="N19">
            <v>0.05</v>
          </cell>
          <cell r="O19">
            <v>0.1</v>
          </cell>
          <cell r="P19">
            <v>0.05</v>
          </cell>
          <cell r="Q19">
            <v>0.1</v>
          </cell>
        </row>
        <row r="21">
          <cell r="A21" t="str">
            <v>Technical Services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>
            <v>0.05</v>
          </cell>
          <cell r="I21">
            <v>0.1</v>
          </cell>
          <cell r="J21">
            <v>0.05</v>
          </cell>
          <cell r="K21">
            <v>0.1</v>
          </cell>
          <cell r="L21">
            <v>0.05</v>
          </cell>
          <cell r="M21">
            <v>0.1</v>
          </cell>
          <cell r="N21">
            <v>0.05</v>
          </cell>
          <cell r="O21">
            <v>0.1</v>
          </cell>
          <cell r="P21">
            <v>0.05</v>
          </cell>
          <cell r="Q21">
            <v>0.1</v>
          </cell>
        </row>
        <row r="23">
          <cell r="A23" t="str">
            <v>Directors' Fees</v>
          </cell>
          <cell r="B23">
            <v>0.15</v>
          </cell>
          <cell r="C23" t="str">
            <v>-</v>
          </cell>
          <cell r="D23">
            <v>0.15</v>
          </cell>
          <cell r="E23" t="str">
            <v>-</v>
          </cell>
          <cell r="F23">
            <v>0.15</v>
          </cell>
          <cell r="G23" t="str">
            <v>-</v>
          </cell>
          <cell r="H23">
            <v>0.05</v>
          </cell>
          <cell r="I23" t="str">
            <v>-</v>
          </cell>
          <cell r="J23">
            <v>0.05</v>
          </cell>
          <cell r="K23" t="str">
            <v>-</v>
          </cell>
          <cell r="L23">
            <v>0.1</v>
          </cell>
          <cell r="M23" t="str">
            <v>-</v>
          </cell>
          <cell r="N23">
            <v>0.1</v>
          </cell>
          <cell r="O23" t="str">
            <v>-</v>
          </cell>
          <cell r="P23">
            <v>0.1</v>
          </cell>
          <cell r="Q23" t="str">
            <v>-</v>
          </cell>
        </row>
        <row r="25">
          <cell r="A25" t="str">
            <v>Construction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>
            <v>2.5000000000000001E-2</v>
          </cell>
          <cell r="I25">
            <v>2.5000000000000001E-2</v>
          </cell>
          <cell r="J25">
            <v>2.5000000000000001E-2</v>
          </cell>
          <cell r="K25">
            <v>2.5000000000000001E-2</v>
          </cell>
          <cell r="L25">
            <v>2.5000000000000001E-2</v>
          </cell>
          <cell r="M25">
            <v>2.5000000000000001E-2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</row>
        <row r="27">
          <cell r="A27" t="str">
            <v>NA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A29" t="str">
            <v>Others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2.5000000000000001E-2</v>
          </cell>
          <cell r="M29">
            <v>2.5000000000000001E-2</v>
          </cell>
          <cell r="N29">
            <v>0.05</v>
          </cell>
          <cell r="O29">
            <v>0.05</v>
          </cell>
          <cell r="P29">
            <v>0.05</v>
          </cell>
          <cell r="Q29">
            <v>0.05</v>
          </cell>
        </row>
        <row r="31">
          <cell r="A31" t="str">
            <v>Supplies</v>
          </cell>
          <cell r="B31">
            <v>2.5000000000000001E-2</v>
          </cell>
          <cell r="C31">
            <v>2.5000000000000001E-2</v>
          </cell>
          <cell r="D31">
            <v>2.5000000000000001E-2</v>
          </cell>
          <cell r="E31">
            <v>2.5000000000000001E-2</v>
          </cell>
          <cell r="F31">
            <v>2.5000000000000001E-2</v>
          </cell>
          <cell r="G31">
            <v>2.5000000000000001E-2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  <cell r="K31">
            <v>2.5000000000000001E-2</v>
          </cell>
          <cell r="L31">
            <v>2.5000000000000001E-2</v>
          </cell>
          <cell r="M31">
            <v>2.5000000000000001E-2</v>
          </cell>
          <cell r="N31">
            <v>0.05</v>
          </cell>
          <cell r="O31">
            <v>0.05</v>
          </cell>
          <cell r="P31">
            <v>0.05</v>
          </cell>
          <cell r="Q31">
            <v>0.05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4">
          <cell r="C4" t="str">
            <v>NO OF MONTHS:</v>
          </cell>
        </row>
      </sheetData>
      <sheetData sheetId="57">
        <row r="4">
          <cell r="C4" t="str">
            <v>NO OF MONTHS:</v>
          </cell>
        </row>
      </sheetData>
      <sheetData sheetId="58">
        <row r="4">
          <cell r="C4" t="str">
            <v>NO OF MONTHS:</v>
          </cell>
        </row>
      </sheetData>
      <sheetData sheetId="59">
        <row r="4">
          <cell r="C4" t="str">
            <v>NO OF MONTHS:</v>
          </cell>
        </row>
      </sheetData>
      <sheetData sheetId="60">
        <row r="4">
          <cell r="C4" t="str">
            <v>NO OF MONTHS:</v>
          </cell>
        </row>
      </sheetData>
      <sheetData sheetId="61">
        <row r="4">
          <cell r="C4" t="str">
            <v>NO OF MONTHS:</v>
          </cell>
        </row>
      </sheetData>
      <sheetData sheetId="62">
        <row r="4">
          <cell r="C4" t="str">
            <v>NO OF MONTHS:</v>
          </cell>
        </row>
      </sheetData>
      <sheetData sheetId="63">
        <row r="4">
          <cell r="C4" t="str">
            <v>NO OF MONTHS:</v>
          </cell>
        </row>
      </sheetData>
      <sheetData sheetId="64">
        <row r="4">
          <cell r="C4" t="str">
            <v>NO OF MONTHS:</v>
          </cell>
        </row>
      </sheetData>
      <sheetData sheetId="65">
        <row r="4">
          <cell r="C4" t="str">
            <v>NO OF MONTHS:</v>
          </cell>
        </row>
      </sheetData>
      <sheetData sheetId="66">
        <row r="4">
          <cell r="C4" t="str">
            <v>NO OF MONTHS:</v>
          </cell>
        </row>
      </sheetData>
      <sheetData sheetId="67">
        <row r="4">
          <cell r="C4" t="str">
            <v>NO OF MONTHS:</v>
          </cell>
        </row>
      </sheetData>
      <sheetData sheetId="68"/>
      <sheetData sheetId="69"/>
      <sheetData sheetId="70"/>
      <sheetData sheetId="71"/>
      <sheetData sheetId="72"/>
      <sheetData sheetId="73"/>
      <sheetData sheetId="74">
        <row r="4">
          <cell r="B4">
            <v>1989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4">
          <cell r="B4">
            <v>1989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>
            <v>1989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4">
          <cell r="B4">
            <v>1989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4">
          <cell r="B4">
            <v>1989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4">
          <cell r="B4">
            <v>1989</v>
          </cell>
        </row>
      </sheetData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4">
          <cell r="B4">
            <v>1989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>
        <row r="4">
          <cell r="B4">
            <v>1989</v>
          </cell>
        </row>
      </sheetData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4">
          <cell r="B4">
            <v>1989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4">
          <cell r="B4">
            <v>1989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4">
          <cell r="B4">
            <v>1989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>
        <row r="4">
          <cell r="B4">
            <v>1989</v>
          </cell>
        </row>
      </sheetData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>
        <row r="4">
          <cell r="B4">
            <v>1989</v>
          </cell>
        </row>
      </sheetData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4">
          <cell r="B4">
            <v>1989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4">
          <cell r="B4">
            <v>1989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>
        <row r="4">
          <cell r="B4">
            <v>1989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4">
          <cell r="B4">
            <v>1989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>
        <row r="4">
          <cell r="B4">
            <v>1989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>
        <row r="4">
          <cell r="B4">
            <v>1989</v>
          </cell>
        </row>
      </sheetData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>
        <row r="4">
          <cell r="B4">
            <v>1989</v>
          </cell>
        </row>
      </sheetData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>
        <row r="4">
          <cell r="B4">
            <v>1989</v>
          </cell>
        </row>
      </sheetData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>
        <row r="4">
          <cell r="B4">
            <v>1989</v>
          </cell>
        </row>
      </sheetData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>
        <row r="4">
          <cell r="B4">
            <v>1989</v>
          </cell>
        </row>
      </sheetData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>
        <row r="4">
          <cell r="B4">
            <v>1989</v>
          </cell>
        </row>
      </sheetData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>
        <row r="4">
          <cell r="B4">
            <v>1989</v>
          </cell>
        </row>
      </sheetData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>
        <row r="4">
          <cell r="B4">
            <v>1989</v>
          </cell>
        </row>
      </sheetData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>
        <row r="4">
          <cell r="B4">
            <v>1989</v>
          </cell>
        </row>
      </sheetData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>
        <row r="4">
          <cell r="B4">
            <v>1989</v>
          </cell>
        </row>
      </sheetData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>
        <row r="4">
          <cell r="B4">
            <v>1989</v>
          </cell>
        </row>
      </sheetData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>
        <row r="4">
          <cell r="B4">
            <v>1989</v>
          </cell>
        </row>
      </sheetData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>
        <row r="4">
          <cell r="B4">
            <v>1989</v>
          </cell>
        </row>
      </sheetData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>
        <row r="4">
          <cell r="B4">
            <v>1989</v>
          </cell>
        </row>
      </sheetData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>
        <row r="4">
          <cell r="B4">
            <v>1989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>
        <row r="4">
          <cell r="B4">
            <v>1989</v>
          </cell>
        </row>
      </sheetData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>
        <row r="4">
          <cell r="B4">
            <v>1989</v>
          </cell>
        </row>
      </sheetData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>
        <row r="4">
          <cell r="B4">
            <v>1989</v>
          </cell>
        </row>
      </sheetData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4">
          <cell r="B4">
            <v>1989</v>
          </cell>
        </row>
      </sheetData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>
        <row r="4">
          <cell r="B4">
            <v>1989</v>
          </cell>
        </row>
      </sheetData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>
        <row r="4">
          <cell r="B4">
            <v>1989</v>
          </cell>
        </row>
      </sheetData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>
        <row r="4">
          <cell r="B4">
            <v>1989</v>
          </cell>
        </row>
      </sheetData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>
        <row r="4">
          <cell r="B4">
            <v>1989</v>
          </cell>
        </row>
      </sheetData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>
        <row r="4">
          <cell r="B4">
            <v>1989</v>
          </cell>
        </row>
      </sheetData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>
        <row r="4">
          <cell r="B4">
            <v>1989</v>
          </cell>
        </row>
      </sheetData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>
        <row r="4">
          <cell r="B4">
            <v>1989</v>
          </cell>
        </row>
      </sheetData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>
        <row r="4">
          <cell r="B4">
            <v>1989</v>
          </cell>
        </row>
      </sheetData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>
        <row r="4">
          <cell r="B4">
            <v>1989</v>
          </cell>
        </row>
      </sheetData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/>
      <sheetData sheetId="712" refreshError="1"/>
      <sheetData sheetId="713" refreshError="1"/>
      <sheetData sheetId="714" refreshError="1"/>
      <sheetData sheetId="7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Info"/>
      <sheetName val="Jan Info"/>
      <sheetName val="DPFEB"/>
      <sheetName val="Feb Info"/>
      <sheetName val="DPMAR"/>
      <sheetName val="Jan 2000 - Scr1"/>
      <sheetName val="Jan 2000 - Scr2"/>
      <sheetName val="Feb 2000 - Scr1"/>
      <sheetName val="Feb 2000 - Scr2 org"/>
      <sheetName val="Feb 2000 - Scr2"/>
      <sheetName val="Mar Info"/>
      <sheetName val="Mar 2000 - Scr1"/>
      <sheetName val="Jan 2000 _ Scr1"/>
      <sheetName val="SetUp"/>
      <sheetName val="EXPATRIATE STAFF"/>
      <sheetName val="MERISTEM-30-09"/>
      <sheetName val="MultiChoice 2002"/>
      <sheetName val="BSS AM Page"/>
      <sheetName val="Dec_Info"/>
      <sheetName val="Jan_Info"/>
      <sheetName val="Feb_Info"/>
      <sheetName val="Jan_2000_-_Scr1"/>
      <sheetName val="Jan_2000_-_Scr2"/>
      <sheetName val="Feb_2000_-_Scr1"/>
      <sheetName val="Feb_2000_-_Scr2_org"/>
      <sheetName val="Feb_2000_-_Scr2"/>
      <sheetName val="Mar_Info"/>
      <sheetName val="Mar_2000_-_Scr1"/>
      <sheetName val="Jan_2000___Scr1"/>
      <sheetName val="EXPATRIATE_STAFF"/>
      <sheetName val="Edit(01)"/>
      <sheetName val="Sheet15"/>
      <sheetName val="DATABANK"/>
      <sheetName val="Detail"/>
      <sheetName val="Jan"/>
      <sheetName val="Mar"/>
      <sheetName val="Dec"/>
      <sheetName val="April"/>
      <sheetName val="May"/>
      <sheetName val="Jun"/>
      <sheetName val="Jul"/>
      <sheetName val="Aug"/>
      <sheetName val="Sep"/>
      <sheetName val="Oct"/>
      <sheetName val="Nov"/>
      <sheetName val="DETAILED TB"/>
      <sheetName val="PDS1"/>
      <sheetName val="PDS2"/>
      <sheetName val="TOTAL SALARY per client"/>
      <sheetName val="Selections"/>
      <sheetName val="Sensitivity"/>
      <sheetName val="Input"/>
      <sheetName val="Dec_Info1"/>
      <sheetName val="Jan_Info1"/>
      <sheetName val="Feb_Info1"/>
      <sheetName val="Jan_2000_-_Scr11"/>
      <sheetName val="Jan_2000_-_Scr21"/>
      <sheetName val="Feb_2000_-_Scr11"/>
      <sheetName val="Feb_2000_-_Scr2_org1"/>
      <sheetName val="Feb_2000_-_Scr21"/>
      <sheetName val="Mar_Info1"/>
      <sheetName val="Mar_2000_-_Scr11"/>
      <sheetName val="Jan_2000___Scr11"/>
      <sheetName val="EXPATRIATE_STAFF1"/>
      <sheetName val="BSS_AM_Page"/>
      <sheetName val="MultiChoice_2002"/>
      <sheetName val="Dec_Info2"/>
      <sheetName val="Jan_Info2"/>
      <sheetName val="Feb_Info2"/>
      <sheetName val="Jan_2000_-_Scr12"/>
      <sheetName val="Jan_2000_-_Scr22"/>
      <sheetName val="Feb_2000_-_Scr12"/>
      <sheetName val="Feb_2000_-_Scr2_org2"/>
      <sheetName val="Feb_2000_-_Scr22"/>
      <sheetName val="Mar_Info2"/>
      <sheetName val="Mar_2000_-_Scr12"/>
      <sheetName val="Jan_2000___Scr12"/>
      <sheetName val="EXPATRIATE_STAFF2"/>
      <sheetName val="BSS_AM_Page1"/>
      <sheetName val="MultiChoice_20021"/>
      <sheetName val="Dec_Info3"/>
      <sheetName val="Jan_Info3"/>
      <sheetName val="Feb_Info3"/>
      <sheetName val="Jan_2000_-_Scr13"/>
      <sheetName val="Jan_2000_-_Scr23"/>
      <sheetName val="Feb_2000_-_Scr13"/>
      <sheetName val="Feb_2000_-_Scr2_org3"/>
      <sheetName val="Feb_2000_-_Scr23"/>
      <sheetName val="Mar_Info3"/>
      <sheetName val="Mar_2000_-_Scr13"/>
      <sheetName val="Jan_2000___Scr13"/>
      <sheetName val="EXPATRIATE_STAFF3"/>
      <sheetName val="BSS_AM_Page2"/>
      <sheetName val="MultiChoice_20022"/>
      <sheetName val="Dec_Info4"/>
      <sheetName val="Jan_Info4"/>
      <sheetName val="Feb_Info4"/>
      <sheetName val="Jan_2000_-_Scr14"/>
      <sheetName val="Jan_2000_-_Scr24"/>
      <sheetName val="Feb_2000_-_Scr14"/>
      <sheetName val="Feb_2000_-_Scr2_org4"/>
      <sheetName val="Feb_2000_-_Scr24"/>
      <sheetName val="Mar_Info4"/>
      <sheetName val="Mar_2000_-_Scr14"/>
      <sheetName val="Jan_2000___Scr14"/>
      <sheetName val="EXPATRIATE_STAFF4"/>
      <sheetName val="BSS_AM_Page3"/>
      <sheetName val="MultiChoice_20023"/>
      <sheetName val="mar04"/>
      <sheetName val="Dec_Info5"/>
      <sheetName val="Jan_Info5"/>
      <sheetName val="Feb_Info5"/>
      <sheetName val="Jan_2000_-_Scr15"/>
      <sheetName val="Jan_2000_-_Scr25"/>
      <sheetName val="Feb_2000_-_Scr15"/>
      <sheetName val="Feb_2000_-_Scr2_org5"/>
      <sheetName val="Feb_2000_-_Scr25"/>
      <sheetName val="Mar_Info5"/>
      <sheetName val="Mar_2000_-_Scr15"/>
      <sheetName val="Jan_2000___Scr15"/>
      <sheetName val="EXPATRIATE_STAFF5"/>
      <sheetName val="BSS_AM_Page4"/>
      <sheetName val="MultiChoice_20024"/>
      <sheetName val="Page 1A - Proposal Strategy "/>
      <sheetName val="Pg.1 Marketing Info"/>
      <sheetName val="A"/>
      <sheetName val="TAX 8(b) (ii)"/>
      <sheetName val="Page_1A_-_Proposal_Strategy_"/>
      <sheetName val="Pg_1_Marketing_Info"/>
      <sheetName val="Dec_Info6"/>
      <sheetName val="Jan_Info6"/>
      <sheetName val="Feb_Info6"/>
      <sheetName val="Jan_2000_-_Scr16"/>
      <sheetName val="Jan_2000_-_Scr26"/>
      <sheetName val="Feb_2000_-_Scr16"/>
      <sheetName val="Feb_2000_-_Scr2_org6"/>
      <sheetName val="Feb_2000_-_Scr26"/>
      <sheetName val="Mar_Info6"/>
      <sheetName val="Mar_2000_-_Scr16"/>
      <sheetName val="Jan_2000___Scr16"/>
      <sheetName val="EXPATRIATE_STAFF6"/>
      <sheetName val="BSS_AM_Page5"/>
      <sheetName val="Page_1A_-_Proposal_Strategy_1"/>
      <sheetName val="Pg_1_Marketing_Info1"/>
      <sheetName val="MultiChoice_20025"/>
      <sheetName val="TAX_8(b)_(ii)"/>
      <sheetName val="DETAILED_TB"/>
      <sheetName val="TOTAL_SALARY_per_client"/>
      <sheetName val="Dec_Info7"/>
      <sheetName val="Jan_Info7"/>
      <sheetName val="Feb_Info7"/>
      <sheetName val="Jan_2000_-_Scr17"/>
      <sheetName val="Jan_2000_-_Scr27"/>
      <sheetName val="Feb_2000_-_Scr17"/>
      <sheetName val="Feb_2000_-_Scr2_org7"/>
      <sheetName val="Feb_2000_-_Scr27"/>
      <sheetName val="Mar_Info7"/>
      <sheetName val="Mar_2000_-_Scr17"/>
      <sheetName val="Jan_2000___Scr17"/>
      <sheetName val="EXPATRIATE_STAFF7"/>
      <sheetName val="BSS_AM_Page6"/>
      <sheetName val="Page_1A_-_Proposal_Strategy_2"/>
      <sheetName val="Pg_1_Marketing_Info2"/>
      <sheetName val="MultiChoice_20026"/>
      <sheetName val="TAX_8(b)_(ii)1"/>
      <sheetName val="DETAILED_TB1"/>
      <sheetName val="TOTAL_SALARY_per_client1"/>
      <sheetName val="Dec_Info8"/>
      <sheetName val="Jan_Info8"/>
      <sheetName val="Feb_Info8"/>
      <sheetName val="Jan_2000_-_Scr18"/>
      <sheetName val="Jan_2000_-_Scr28"/>
      <sheetName val="Feb_2000_-_Scr18"/>
      <sheetName val="Feb_2000_-_Scr2_org8"/>
      <sheetName val="Feb_2000_-_Scr28"/>
      <sheetName val="Mar_Info8"/>
      <sheetName val="Mar_2000_-_Scr18"/>
      <sheetName val="Jan_2000___Scr18"/>
      <sheetName val="EXPATRIATE_STAFF8"/>
      <sheetName val="BSS_AM_Page7"/>
      <sheetName val="Page_1A_-_Proposal_Strategy_3"/>
      <sheetName val="Pg_1_Marketing_Info3"/>
      <sheetName val="MultiChoice_20027"/>
      <sheetName val="TAX_8(b)_(ii)2"/>
      <sheetName val="DETAILED_TB2"/>
      <sheetName val="TOTAL_SALARY_per_client2"/>
      <sheetName val="Dec_Info19"/>
      <sheetName val="Jan_Info19"/>
      <sheetName val="Feb_Info19"/>
      <sheetName val="Jan_2000_-_Scr119"/>
      <sheetName val="Jan_2000_-_Scr219"/>
      <sheetName val="Feb_2000_-_Scr119"/>
      <sheetName val="Feb_2000_-_Scr2_org19"/>
      <sheetName val="Feb_2000_-_Scr219"/>
      <sheetName val="Mar_Info19"/>
      <sheetName val="Mar_2000_-_Scr119"/>
      <sheetName val="Jan_2000___Scr119"/>
      <sheetName val="EXPATRIATE_STAFF19"/>
      <sheetName val="BSS_AM_Page18"/>
      <sheetName val="Page_1A_-_Proposal_Strategy_14"/>
      <sheetName val="Pg_1_Marketing_Info14"/>
      <sheetName val="MultiChoice_200218"/>
      <sheetName val="TAX_8(b)_(ii)13"/>
      <sheetName val="DETAILED_TB13"/>
      <sheetName val="TOTAL_SALARY_per_client13"/>
      <sheetName val="Dec_Info9"/>
      <sheetName val="Jan_Info9"/>
      <sheetName val="Feb_Info9"/>
      <sheetName val="Jan_2000_-_Scr19"/>
      <sheetName val="Jan_2000_-_Scr29"/>
      <sheetName val="Feb_2000_-_Scr19"/>
      <sheetName val="Feb_2000_-_Scr2_org9"/>
      <sheetName val="Feb_2000_-_Scr29"/>
      <sheetName val="Mar_Info9"/>
      <sheetName val="Mar_2000_-_Scr19"/>
      <sheetName val="Jan_2000___Scr19"/>
      <sheetName val="EXPATRIATE_STAFF9"/>
      <sheetName val="BSS_AM_Page8"/>
      <sheetName val="Page_1A_-_Proposal_Strategy_4"/>
      <sheetName val="Pg_1_Marketing_Info4"/>
      <sheetName val="MultiChoice_20028"/>
      <sheetName val="TAX_8(b)_(ii)3"/>
      <sheetName val="DETAILED_TB3"/>
      <sheetName val="TOTAL_SALARY_per_client3"/>
      <sheetName val="Dec_Info10"/>
      <sheetName val="Jan_Info10"/>
      <sheetName val="Feb_Info10"/>
      <sheetName val="Jan_2000_-_Scr110"/>
      <sheetName val="Jan_2000_-_Scr210"/>
      <sheetName val="Feb_2000_-_Scr110"/>
      <sheetName val="Feb_2000_-_Scr2_org10"/>
      <sheetName val="Feb_2000_-_Scr210"/>
      <sheetName val="Mar_Info10"/>
      <sheetName val="Mar_2000_-_Scr110"/>
      <sheetName val="Jan_2000___Scr110"/>
      <sheetName val="EXPATRIATE_STAFF10"/>
      <sheetName val="BSS_AM_Page9"/>
      <sheetName val="Page_1A_-_Proposal_Strategy_5"/>
      <sheetName val="Pg_1_Marketing_Info5"/>
      <sheetName val="MultiChoice_20029"/>
      <sheetName val="TAX_8(b)_(ii)4"/>
      <sheetName val="DETAILED_TB4"/>
      <sheetName val="TOTAL_SALARY_per_client4"/>
      <sheetName val="Dec_Info11"/>
      <sheetName val="Jan_Info11"/>
      <sheetName val="Feb_Info11"/>
      <sheetName val="Jan_2000_-_Scr111"/>
      <sheetName val="Jan_2000_-_Scr211"/>
      <sheetName val="Feb_2000_-_Scr111"/>
      <sheetName val="Feb_2000_-_Scr2_org11"/>
      <sheetName val="Feb_2000_-_Scr211"/>
      <sheetName val="Mar_Info11"/>
      <sheetName val="Mar_2000_-_Scr111"/>
      <sheetName val="Jan_2000___Scr111"/>
      <sheetName val="EXPATRIATE_STAFF11"/>
      <sheetName val="BSS_AM_Page10"/>
      <sheetName val="Page_1A_-_Proposal_Strategy_6"/>
      <sheetName val="Pg_1_Marketing_Info6"/>
      <sheetName val="MultiChoice_200210"/>
      <sheetName val="TAX_8(b)_(ii)5"/>
      <sheetName val="DETAILED_TB5"/>
      <sheetName val="TOTAL_SALARY_per_client5"/>
      <sheetName val="Dec_Info13"/>
      <sheetName val="Jan_Info13"/>
      <sheetName val="Feb_Info13"/>
      <sheetName val="Jan_2000_-_Scr113"/>
      <sheetName val="Jan_2000_-_Scr213"/>
      <sheetName val="Feb_2000_-_Scr113"/>
      <sheetName val="Feb_2000_-_Scr2_org13"/>
      <sheetName val="Feb_2000_-_Scr213"/>
      <sheetName val="Mar_Info13"/>
      <sheetName val="Mar_2000_-_Scr113"/>
      <sheetName val="Jan_2000___Scr113"/>
      <sheetName val="EXPATRIATE_STAFF13"/>
      <sheetName val="BSS_AM_Page12"/>
      <sheetName val="Page_1A_-_Proposal_Strategy_8"/>
      <sheetName val="Pg_1_Marketing_Info8"/>
      <sheetName val="MultiChoice_200212"/>
      <sheetName val="TAX_8(b)_(ii)7"/>
      <sheetName val="DETAILED_TB7"/>
      <sheetName val="TOTAL_SALARY_per_client7"/>
      <sheetName val="Dec_Info12"/>
      <sheetName val="Jan_Info12"/>
      <sheetName val="Feb_Info12"/>
      <sheetName val="Jan_2000_-_Scr112"/>
      <sheetName val="Jan_2000_-_Scr212"/>
      <sheetName val="Feb_2000_-_Scr112"/>
      <sheetName val="Feb_2000_-_Scr2_org12"/>
      <sheetName val="Feb_2000_-_Scr212"/>
      <sheetName val="Mar_Info12"/>
      <sheetName val="Mar_2000_-_Scr112"/>
      <sheetName val="Jan_2000___Scr112"/>
      <sheetName val="EXPATRIATE_STAFF12"/>
      <sheetName val="BSS_AM_Page11"/>
      <sheetName val="Page_1A_-_Proposal_Strategy_7"/>
      <sheetName val="Pg_1_Marketing_Info7"/>
      <sheetName val="MultiChoice_200211"/>
      <sheetName val="TAX_8(b)_(ii)6"/>
      <sheetName val="DETAILED_TB6"/>
      <sheetName val="TOTAL_SALARY_per_client6"/>
      <sheetName val="Dec_Info14"/>
      <sheetName val="Jan_Info14"/>
      <sheetName val="Feb_Info14"/>
      <sheetName val="Jan_2000_-_Scr114"/>
      <sheetName val="Jan_2000_-_Scr214"/>
      <sheetName val="Feb_2000_-_Scr114"/>
      <sheetName val="Feb_2000_-_Scr2_org14"/>
      <sheetName val="Feb_2000_-_Scr214"/>
      <sheetName val="Mar_Info14"/>
      <sheetName val="Mar_2000_-_Scr114"/>
      <sheetName val="Jan_2000___Scr114"/>
      <sheetName val="EXPATRIATE_STAFF14"/>
      <sheetName val="BSS_AM_Page13"/>
      <sheetName val="Page_1A_-_Proposal_Strategy_9"/>
      <sheetName val="Pg_1_Marketing_Info9"/>
      <sheetName val="MultiChoice_200213"/>
      <sheetName val="TAX_8(b)_(ii)8"/>
      <sheetName val="DETAILED_TB8"/>
      <sheetName val="TOTAL_SALARY_per_client8"/>
      <sheetName val="Dec_Info15"/>
      <sheetName val="Jan_Info15"/>
      <sheetName val="Feb_Info15"/>
      <sheetName val="Jan_2000_-_Scr115"/>
      <sheetName val="Jan_2000_-_Scr215"/>
      <sheetName val="Feb_2000_-_Scr115"/>
      <sheetName val="Feb_2000_-_Scr2_org15"/>
      <sheetName val="Feb_2000_-_Scr215"/>
      <sheetName val="Mar_Info15"/>
      <sheetName val="Mar_2000_-_Scr115"/>
      <sheetName val="Jan_2000___Scr115"/>
      <sheetName val="EXPATRIATE_STAFF15"/>
      <sheetName val="BSS_AM_Page14"/>
      <sheetName val="Page_1A_-_Proposal_Strategy_10"/>
      <sheetName val="Pg_1_Marketing_Info10"/>
      <sheetName val="MultiChoice_200214"/>
      <sheetName val="TAX_8(b)_(ii)9"/>
      <sheetName val="DETAILED_TB9"/>
      <sheetName val="TOTAL_SALARY_per_client9"/>
      <sheetName val="Dec_Info16"/>
      <sheetName val="Jan_Info16"/>
      <sheetName val="Feb_Info16"/>
      <sheetName val="Jan_2000_-_Scr116"/>
      <sheetName val="Jan_2000_-_Scr216"/>
      <sheetName val="Feb_2000_-_Scr116"/>
      <sheetName val="Feb_2000_-_Scr2_org16"/>
      <sheetName val="Feb_2000_-_Scr216"/>
      <sheetName val="Mar_Info16"/>
      <sheetName val="Mar_2000_-_Scr116"/>
      <sheetName val="Jan_2000___Scr116"/>
      <sheetName val="EXPATRIATE_STAFF16"/>
      <sheetName val="BSS_AM_Page15"/>
      <sheetName val="Page_1A_-_Proposal_Strategy_11"/>
      <sheetName val="Pg_1_Marketing_Info11"/>
      <sheetName val="MultiChoice_200215"/>
      <sheetName val="TAX_8(b)_(ii)10"/>
      <sheetName val="DETAILED_TB10"/>
      <sheetName val="TOTAL_SALARY_per_client10"/>
      <sheetName val="Dec_Info17"/>
      <sheetName val="Jan_Info17"/>
      <sheetName val="Feb_Info17"/>
      <sheetName val="Jan_2000_-_Scr117"/>
      <sheetName val="Jan_2000_-_Scr217"/>
      <sheetName val="Feb_2000_-_Scr117"/>
      <sheetName val="Feb_2000_-_Scr2_org17"/>
      <sheetName val="Feb_2000_-_Scr217"/>
      <sheetName val="Mar_Info17"/>
      <sheetName val="Mar_2000_-_Scr117"/>
      <sheetName val="Jan_2000___Scr117"/>
      <sheetName val="EXPATRIATE_STAFF17"/>
      <sheetName val="BSS_AM_Page16"/>
      <sheetName val="Page_1A_-_Proposal_Strategy_12"/>
      <sheetName val="Pg_1_Marketing_Info12"/>
      <sheetName val="MultiChoice_200216"/>
      <sheetName val="TAX_8(b)_(ii)11"/>
      <sheetName val="DETAILED_TB11"/>
      <sheetName val="TOTAL_SALARY_per_client11"/>
      <sheetName val="Dec_Info18"/>
      <sheetName val="Jan_Info18"/>
      <sheetName val="Feb_Info18"/>
      <sheetName val="Jan_2000_-_Scr118"/>
      <sheetName val="Jan_2000_-_Scr218"/>
      <sheetName val="Feb_2000_-_Scr118"/>
      <sheetName val="Feb_2000_-_Scr2_org18"/>
      <sheetName val="Feb_2000_-_Scr218"/>
      <sheetName val="Mar_Info18"/>
      <sheetName val="Mar_2000_-_Scr118"/>
      <sheetName val="Jan_2000___Scr118"/>
      <sheetName val="EXPATRIATE_STAFF18"/>
      <sheetName val="BSS_AM_Page17"/>
      <sheetName val="Page_1A_-_Proposal_Strategy_13"/>
      <sheetName val="Pg_1_Marketing_Info13"/>
      <sheetName val="MultiChoice_200217"/>
      <sheetName val="TAX_8(b)_(ii)12"/>
      <sheetName val="DETAILED_TB12"/>
      <sheetName val="TOTAL_SALARY_per_client12"/>
      <sheetName val="WSV"/>
      <sheetName val="Dec_Info21"/>
      <sheetName val="Jan_Info21"/>
      <sheetName val="Feb_Info21"/>
      <sheetName val="Jan_2000_-_Scr121"/>
      <sheetName val="Jan_2000_-_Scr221"/>
      <sheetName val="Feb_2000_-_Scr121"/>
      <sheetName val="Feb_2000_-_Scr2_org21"/>
      <sheetName val="Feb_2000_-_Scr221"/>
      <sheetName val="Mar_Info21"/>
      <sheetName val="Mar_2000_-_Scr121"/>
      <sheetName val="Jan_2000___Scr121"/>
      <sheetName val="EXPATRIATE_STAFF21"/>
      <sheetName val="MultiChoice_200220"/>
      <sheetName val="BSS_AM_Page20"/>
      <sheetName val="TOTAL_SALARY_per_client15"/>
      <sheetName val="DETAILED_TB15"/>
      <sheetName val="Page_1A_-_Proposal_Strategy_15"/>
      <sheetName val="Pg_1_Marketing_Info15"/>
      <sheetName val="TAX_8(b)_(ii)15"/>
      <sheetName val="Dec_Info20"/>
      <sheetName val="Jan_Info20"/>
      <sheetName val="Feb_Info20"/>
      <sheetName val="Jan_2000_-_Scr120"/>
      <sheetName val="Jan_2000_-_Scr220"/>
      <sheetName val="Feb_2000_-_Scr120"/>
      <sheetName val="Feb_2000_-_Scr2_org20"/>
      <sheetName val="Feb_2000_-_Scr220"/>
      <sheetName val="Mar_Info20"/>
      <sheetName val="Mar_2000_-_Scr120"/>
      <sheetName val="Jan_2000___Scr120"/>
      <sheetName val="EXPATRIATE_STAFF20"/>
      <sheetName val="MultiChoice_200219"/>
      <sheetName val="BSS_AM_Page19"/>
      <sheetName val="TOTAL_SALARY_per_client14"/>
      <sheetName val="DETAILED_TB14"/>
      <sheetName val="TAX_8(b)_(ii)14"/>
      <sheetName val="Dec_Info22"/>
      <sheetName val="Jan_Info22"/>
      <sheetName val="Feb_Info22"/>
      <sheetName val="Jan_2000_-_Scr122"/>
      <sheetName val="Jan_2000_-_Scr222"/>
      <sheetName val="Feb_2000_-_Scr122"/>
      <sheetName val="Feb_2000_-_Scr2_org22"/>
      <sheetName val="Feb_2000_-_Scr222"/>
      <sheetName val="Mar_Info22"/>
      <sheetName val="Mar_2000_-_Scr122"/>
      <sheetName val="Jan_2000___Scr122"/>
      <sheetName val="EXPATRIATE_STAFF22"/>
      <sheetName val="MultiChoice_200221"/>
      <sheetName val="BSS_AM_Page21"/>
      <sheetName val="TOTAL_SALARY_per_client16"/>
      <sheetName val="DETAILED_TB16"/>
      <sheetName val="Page_1A_-_Proposal_Strategy_16"/>
      <sheetName val="Pg_1_Marketing_Info16"/>
      <sheetName val="TAX_8(b)_(ii)16"/>
      <sheetName val="BALANCE SHEET"/>
      <sheetName val="Stock Movement report"/>
      <sheetName val="BALANCE_SHEET1"/>
      <sheetName val="Stock_Movement_report1"/>
      <sheetName val="BALANCE_SHEET"/>
      <sheetName val="Stock_Movement_report"/>
      <sheetName val="deferred revenue"/>
      <sheetName val="ASSET SUMMARY 2004 HYPER"/>
      <sheetName val="Page_1A_-_Proposal_Strategy_17"/>
      <sheetName val="Pg_1_Marketing_Info17"/>
      <sheetName val="Dec_Info24"/>
      <sheetName val="Jan_Info24"/>
      <sheetName val="Feb_Info24"/>
      <sheetName val="Jan_2000_-_Scr124"/>
      <sheetName val="Jan_2000_-_Scr224"/>
      <sheetName val="Feb_2000_-_Scr124"/>
      <sheetName val="Feb_2000_-_Scr2_org24"/>
      <sheetName val="Feb_2000_-_Scr224"/>
      <sheetName val="Mar_Info24"/>
      <sheetName val="Mar_2000_-_Scr124"/>
      <sheetName val="Jan_2000___Scr124"/>
      <sheetName val="EXPATRIATE_STAFF24"/>
      <sheetName val="BSS_AM_Page23"/>
      <sheetName val="Page_1A_-_Proposal_Strategy_19"/>
      <sheetName val="Pg_1_Marketing_Info19"/>
      <sheetName val="MultiChoice_200223"/>
      <sheetName val="TAX_8(b)_(ii)18"/>
      <sheetName val="DETAILED_TB18"/>
      <sheetName val="TOTAL_SALARY_per_client18"/>
      <sheetName val="Dec_Info23"/>
      <sheetName val="Jan_Info23"/>
      <sheetName val="Feb_Info23"/>
      <sheetName val="Jan_2000_-_Scr123"/>
      <sheetName val="Jan_2000_-_Scr223"/>
      <sheetName val="Feb_2000_-_Scr123"/>
      <sheetName val="Feb_2000_-_Scr2_org23"/>
      <sheetName val="Feb_2000_-_Scr223"/>
      <sheetName val="Mar_Info23"/>
      <sheetName val="Mar_2000_-_Scr123"/>
      <sheetName val="Jan_2000___Scr123"/>
      <sheetName val="EXPATRIATE_STAFF23"/>
      <sheetName val="BSS_AM_Page22"/>
      <sheetName val="Page_1A_-_Proposal_Strategy_18"/>
      <sheetName val="Pg_1_Marketing_Info18"/>
      <sheetName val="MultiChoice_200222"/>
      <sheetName val="TAX_8(b)_(ii)17"/>
      <sheetName val="DETAILED_TB17"/>
      <sheetName val="TOTAL_SALARY_per_client17"/>
      <sheetName val="Dec_Info25"/>
      <sheetName val="Jan_Info25"/>
      <sheetName val="Feb_Info25"/>
      <sheetName val="Jan_2000_-_Scr125"/>
      <sheetName val="Jan_2000_-_Scr225"/>
      <sheetName val="Feb_2000_-_Scr125"/>
      <sheetName val="Feb_2000_-_Scr2_org25"/>
      <sheetName val="Feb_2000_-_Scr225"/>
      <sheetName val="Mar_Info25"/>
      <sheetName val="Mar_2000_-_Scr125"/>
      <sheetName val="Jan_2000___Scr125"/>
      <sheetName val="EXPATRIATE_STAFF25"/>
      <sheetName val="BSS_AM_Page24"/>
      <sheetName val="Page_1A_-_Proposal_Strategy_20"/>
      <sheetName val="Pg_1_Marketing_Info20"/>
      <sheetName val="MultiChoice_200224"/>
      <sheetName val="TAX_8(b)_(ii)19"/>
      <sheetName val="DETAILED_TB19"/>
      <sheetName val="TOTAL_SALARY_per_client19"/>
      <sheetName val="Dec_Info26"/>
      <sheetName val="Jan_Info26"/>
      <sheetName val="Feb_Info26"/>
      <sheetName val="Jan_2000_-_Scr126"/>
      <sheetName val="Jan_2000_-_Scr226"/>
      <sheetName val="Feb_2000_-_Scr126"/>
      <sheetName val="Feb_2000_-_Scr2_org26"/>
      <sheetName val="Feb_2000_-_Scr226"/>
      <sheetName val="Mar_Info26"/>
      <sheetName val="Mar_2000_-_Scr126"/>
      <sheetName val="Jan_2000___Scr126"/>
      <sheetName val="EXPATRIATE_STAFF26"/>
      <sheetName val="BSS_AM_Page25"/>
      <sheetName val="Page_1A_-_Proposal_Strategy_21"/>
      <sheetName val="Pg_1_Marketing_Info21"/>
      <sheetName val="MultiChoice_200225"/>
      <sheetName val="TAX_8(b)_(ii)20"/>
      <sheetName val="DETAILED_TB20"/>
      <sheetName val="TOTAL_SALARY_per_client20"/>
      <sheetName val="Dec_Info27"/>
      <sheetName val="Jan_Info27"/>
      <sheetName val="Feb_Info27"/>
      <sheetName val="Jan_2000_-_Scr127"/>
      <sheetName val="Jan_2000_-_Scr227"/>
      <sheetName val="Feb_2000_-_Scr127"/>
      <sheetName val="Feb_2000_-_Scr2_org27"/>
      <sheetName val="Feb_2000_-_Scr227"/>
      <sheetName val="Mar_Info27"/>
      <sheetName val="Mar_2000_-_Scr127"/>
      <sheetName val="Jan_2000___Scr127"/>
      <sheetName val="EXPATRIATE_STAFF27"/>
      <sheetName val="BSS_AM_Page26"/>
      <sheetName val="Page_1A_-_Proposal_Strategy_22"/>
      <sheetName val="Pg_1_Marketing_Info22"/>
      <sheetName val="MultiChoice_200226"/>
      <sheetName val="TAX_8(b)_(ii)21"/>
      <sheetName val="DETAILED_TB21"/>
      <sheetName val="TOTAL_SALARY_per_client21"/>
      <sheetName val="Dec_Info28"/>
      <sheetName val="Jan_Info28"/>
      <sheetName val="Feb_Info28"/>
      <sheetName val="Jan_2000_-_Scr128"/>
      <sheetName val="Jan_2000_-_Scr228"/>
      <sheetName val="Feb_2000_-_Scr128"/>
      <sheetName val="Feb_2000_-_Scr2_org28"/>
      <sheetName val="Feb_2000_-_Scr228"/>
      <sheetName val="Mar_Info28"/>
      <sheetName val="Mar_2000_-_Scr128"/>
      <sheetName val="Jan_2000___Scr128"/>
      <sheetName val="EXPATRIATE_STAFF28"/>
      <sheetName val="BSS_AM_Page27"/>
      <sheetName val="Page_1A_-_Proposal_Strategy_23"/>
      <sheetName val="Pg_1_Marketing_Info23"/>
      <sheetName val="MultiChoice_200227"/>
      <sheetName val="TAX_8(b)_(ii)22"/>
      <sheetName val="DETAILED_TB22"/>
      <sheetName val="TOTAL_SALARY_per_client22"/>
      <sheetName val="Dec_Info34"/>
      <sheetName val="Jan_Info34"/>
      <sheetName val="Feb_Info34"/>
      <sheetName val="Jan_2000_-_Scr134"/>
      <sheetName val="Jan_2000_-_Scr234"/>
      <sheetName val="Feb_2000_-_Scr134"/>
      <sheetName val="Feb_2000_-_Scr2_org34"/>
      <sheetName val="Feb_2000_-_Scr234"/>
      <sheetName val="Mar_Info34"/>
      <sheetName val="Mar_2000_-_Scr134"/>
      <sheetName val="Jan_2000___Scr134"/>
      <sheetName val="EXPATRIATE_STAFF34"/>
      <sheetName val="BSS_AM_Page33"/>
      <sheetName val="Page_1A_-_Proposal_Strategy_29"/>
      <sheetName val="Pg_1_Marketing_Info29"/>
      <sheetName val="MultiChoice_200233"/>
      <sheetName val="TAX_8(b)_(ii)28"/>
      <sheetName val="DETAILED_TB28"/>
      <sheetName val="TOTAL_SALARY_per_client28"/>
      <sheetName val="Dec_Info29"/>
      <sheetName val="Jan_Info29"/>
      <sheetName val="Feb_Info29"/>
      <sheetName val="Jan_2000_-_Scr129"/>
      <sheetName val="Jan_2000_-_Scr229"/>
      <sheetName val="Feb_2000_-_Scr129"/>
      <sheetName val="Feb_2000_-_Scr2_org29"/>
      <sheetName val="Feb_2000_-_Scr229"/>
      <sheetName val="Mar_Info29"/>
      <sheetName val="Mar_2000_-_Scr129"/>
      <sheetName val="Jan_2000___Scr129"/>
      <sheetName val="EXPATRIATE_STAFF29"/>
      <sheetName val="BSS_AM_Page28"/>
      <sheetName val="Page_1A_-_Proposal_Strategy_24"/>
      <sheetName val="Pg_1_Marketing_Info24"/>
      <sheetName val="MultiChoice_200228"/>
      <sheetName val="TAX_8(b)_(ii)23"/>
      <sheetName val="DETAILED_TB23"/>
      <sheetName val="TOTAL_SALARY_per_client23"/>
      <sheetName val="Dec_Info30"/>
      <sheetName val="Jan_Info30"/>
      <sheetName val="Feb_Info30"/>
      <sheetName val="Jan_2000_-_Scr130"/>
      <sheetName val="Jan_2000_-_Scr230"/>
      <sheetName val="Feb_2000_-_Scr130"/>
      <sheetName val="Feb_2000_-_Scr2_org30"/>
      <sheetName val="Feb_2000_-_Scr230"/>
      <sheetName val="Mar_Info30"/>
      <sheetName val="Mar_2000_-_Scr130"/>
      <sheetName val="Jan_2000___Scr130"/>
      <sheetName val="EXPATRIATE_STAFF30"/>
      <sheetName val="BSS_AM_Page29"/>
      <sheetName val="Page_1A_-_Proposal_Strategy_25"/>
      <sheetName val="Pg_1_Marketing_Info25"/>
      <sheetName val="MultiChoice_200229"/>
      <sheetName val="TAX_8(b)_(ii)24"/>
      <sheetName val="DETAILED_TB24"/>
      <sheetName val="TOTAL_SALARY_per_client24"/>
      <sheetName val="Dec_Info31"/>
      <sheetName val="Jan_Info31"/>
      <sheetName val="Feb_Info31"/>
      <sheetName val="Jan_2000_-_Scr131"/>
      <sheetName val="Jan_2000_-_Scr231"/>
      <sheetName val="Feb_2000_-_Scr131"/>
      <sheetName val="Feb_2000_-_Scr2_org31"/>
      <sheetName val="Feb_2000_-_Scr231"/>
      <sheetName val="Mar_Info31"/>
      <sheetName val="Mar_2000_-_Scr131"/>
      <sheetName val="Jan_2000___Scr131"/>
      <sheetName val="EXPATRIATE_STAFF31"/>
      <sheetName val="BSS_AM_Page30"/>
      <sheetName val="Page_1A_-_Proposal_Strategy_26"/>
      <sheetName val="Pg_1_Marketing_Info26"/>
      <sheetName val="MultiChoice_200230"/>
      <sheetName val="TAX_8(b)_(ii)25"/>
      <sheetName val="DETAILED_TB25"/>
      <sheetName val="TOTAL_SALARY_per_client25"/>
      <sheetName val="Dec_Info32"/>
      <sheetName val="Jan_Info32"/>
      <sheetName val="Feb_Info32"/>
      <sheetName val="Jan_2000_-_Scr132"/>
      <sheetName val="Jan_2000_-_Scr232"/>
      <sheetName val="Feb_2000_-_Scr132"/>
      <sheetName val="Feb_2000_-_Scr2_org32"/>
      <sheetName val="Feb_2000_-_Scr232"/>
      <sheetName val="Mar_Info32"/>
      <sheetName val="Mar_2000_-_Scr132"/>
      <sheetName val="Jan_2000___Scr132"/>
      <sheetName val="EXPATRIATE_STAFF32"/>
      <sheetName val="BSS_AM_Page31"/>
      <sheetName val="Page_1A_-_Proposal_Strategy_27"/>
      <sheetName val="Pg_1_Marketing_Info27"/>
      <sheetName val="MultiChoice_200231"/>
      <sheetName val="TAX_8(b)_(ii)26"/>
      <sheetName val="DETAILED_TB26"/>
      <sheetName val="TOTAL_SALARY_per_client26"/>
      <sheetName val="Dec_Info33"/>
      <sheetName val="Jan_Info33"/>
      <sheetName val="Feb_Info33"/>
      <sheetName val="Jan_2000_-_Scr133"/>
      <sheetName val="Jan_2000_-_Scr233"/>
      <sheetName val="Feb_2000_-_Scr133"/>
      <sheetName val="Feb_2000_-_Scr2_org33"/>
      <sheetName val="Feb_2000_-_Scr233"/>
      <sheetName val="Mar_Info33"/>
      <sheetName val="Mar_2000_-_Scr133"/>
      <sheetName val="Jan_2000___Scr133"/>
      <sheetName val="EXPATRIATE_STAFF33"/>
      <sheetName val="BSS_AM_Page32"/>
      <sheetName val="Page_1A_-_Proposal_Strategy_28"/>
      <sheetName val="Pg_1_Marketing_Info28"/>
      <sheetName val="MultiChoice_200232"/>
      <sheetName val="TAX_8(b)_(ii)27"/>
      <sheetName val="DETAILED_TB27"/>
      <sheetName val="TOTAL_SALARY_per_client27"/>
      <sheetName val="Dec_Info35"/>
      <sheetName val="Jan_Info35"/>
      <sheetName val="Feb_Info35"/>
      <sheetName val="Jan_2000_-_Scr135"/>
      <sheetName val="Jan_2000_-_Scr235"/>
      <sheetName val="Feb_2000_-_Scr135"/>
      <sheetName val="Feb_2000_-_Scr2_org35"/>
      <sheetName val="Feb_2000_-_Scr235"/>
      <sheetName val="Mar_Info35"/>
      <sheetName val="Mar_2000_-_Scr135"/>
      <sheetName val="Jan_2000___Scr135"/>
      <sheetName val="EXPATRIATE_STAFF35"/>
      <sheetName val="BSS_AM_Page34"/>
      <sheetName val="Page_1A_-_Proposal_Strategy_30"/>
      <sheetName val="Pg_1_Marketing_Info30"/>
      <sheetName val="MultiChoice_200234"/>
      <sheetName val="TAX_8(b)_(ii)29"/>
      <sheetName val="DETAILED_TB29"/>
      <sheetName val="TOTAL_SALARY_per_client29"/>
      <sheetName val="Dec_Info36"/>
      <sheetName val="Jan_Info36"/>
      <sheetName val="Feb_Info36"/>
      <sheetName val="Jan_2000_-_Scr136"/>
      <sheetName val="Jan_2000_-_Scr236"/>
      <sheetName val="Feb_2000_-_Scr136"/>
      <sheetName val="Feb_2000_-_Scr2_org36"/>
      <sheetName val="Feb_2000_-_Scr236"/>
      <sheetName val="Mar_Info36"/>
      <sheetName val="Mar_2000_-_Scr136"/>
      <sheetName val="Jan_2000___Scr136"/>
      <sheetName val="EXPATRIATE_STAFF36"/>
      <sheetName val="BSS_AM_Page35"/>
      <sheetName val="Page_1A_-_Proposal_Strategy_31"/>
      <sheetName val="Pg_1_Marketing_Info31"/>
      <sheetName val="MultiChoice_200235"/>
      <sheetName val="TAX_8(b)_(ii)30"/>
      <sheetName val="DETAILED_TB30"/>
      <sheetName val="TOTAL_SALARY_per_client30"/>
    </sheetNames>
    <sheetDataSet>
      <sheetData sheetId="0" refreshError="1"/>
      <sheetData sheetId="1"/>
      <sheetData sheetId="2"/>
      <sheetData sheetId="3"/>
      <sheetData sheetId="4" refreshError="1"/>
      <sheetData sheetId="5" refreshError="1">
        <row r="24">
          <cell r="Y24" t="str">
            <v>Taxable Income</v>
          </cell>
          <cell r="Z24" t="str">
            <v>Tax Rate</v>
          </cell>
          <cell r="AA24" t="str">
            <v>Tax Payable</v>
          </cell>
        </row>
        <row r="25">
          <cell r="Y25">
            <v>0</v>
          </cell>
          <cell r="Z25">
            <v>0.05</v>
          </cell>
          <cell r="AA25">
            <v>0</v>
          </cell>
        </row>
        <row r="26">
          <cell r="Y26">
            <v>20000</v>
          </cell>
          <cell r="Z26">
            <v>0.1</v>
          </cell>
          <cell r="AA26">
            <v>1000</v>
          </cell>
        </row>
        <row r="27">
          <cell r="Y27">
            <v>40000</v>
          </cell>
          <cell r="Z27">
            <v>0.15</v>
          </cell>
          <cell r="AA27">
            <v>3000</v>
          </cell>
        </row>
        <row r="28">
          <cell r="Y28">
            <v>80000</v>
          </cell>
          <cell r="Z28">
            <v>0.2</v>
          </cell>
          <cell r="AA28">
            <v>9000</v>
          </cell>
        </row>
        <row r="29">
          <cell r="Y29">
            <v>120000</v>
          </cell>
          <cell r="Z29">
            <v>0.25</v>
          </cell>
          <cell r="AA29">
            <v>17000</v>
          </cell>
        </row>
      </sheetData>
      <sheetData sheetId="6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 refreshError="1"/>
      <sheetData sheetId="127"/>
      <sheetData sheetId="128"/>
      <sheetData sheetId="129">
        <row r="24">
          <cell r="Y24" t="str">
            <v>Taxable Income</v>
          </cell>
        </row>
      </sheetData>
      <sheetData sheetId="130">
        <row r="24">
          <cell r="Y24" t="str">
            <v>Taxable Income</v>
          </cell>
        </row>
      </sheetData>
      <sheetData sheetId="131">
        <row r="24">
          <cell r="Y24" t="str">
            <v>Taxable Income</v>
          </cell>
        </row>
      </sheetData>
      <sheetData sheetId="132">
        <row r="24">
          <cell r="Y24" t="str">
            <v>Taxable Income</v>
          </cell>
        </row>
      </sheetData>
      <sheetData sheetId="133">
        <row r="24">
          <cell r="Y24" t="str">
            <v>Taxable Income</v>
          </cell>
        </row>
      </sheetData>
      <sheetData sheetId="134">
        <row r="24">
          <cell r="Y24" t="str">
            <v>Taxable Income</v>
          </cell>
        </row>
      </sheetData>
      <sheetData sheetId="135">
        <row r="24">
          <cell r="Y24" t="str">
            <v>Taxable Income</v>
          </cell>
        </row>
      </sheetData>
      <sheetData sheetId="136">
        <row r="24">
          <cell r="Y24" t="str">
            <v>Taxable Income</v>
          </cell>
        </row>
      </sheetData>
      <sheetData sheetId="137">
        <row r="24">
          <cell r="Y24" t="str">
            <v>Taxable Income</v>
          </cell>
        </row>
      </sheetData>
      <sheetData sheetId="138">
        <row r="24">
          <cell r="Y24" t="str">
            <v>Taxable Income</v>
          </cell>
        </row>
      </sheetData>
      <sheetData sheetId="139">
        <row r="24">
          <cell r="Y24" t="str">
            <v>Taxable Income</v>
          </cell>
        </row>
      </sheetData>
      <sheetData sheetId="140">
        <row r="24">
          <cell r="Y24" t="str">
            <v>Taxable Income</v>
          </cell>
        </row>
      </sheetData>
      <sheetData sheetId="141">
        <row r="24">
          <cell r="Y24" t="str">
            <v>Taxable Income</v>
          </cell>
        </row>
      </sheetData>
      <sheetData sheetId="142">
        <row r="24">
          <cell r="Y24" t="str">
            <v>Taxable Income</v>
          </cell>
        </row>
      </sheetData>
      <sheetData sheetId="143"/>
      <sheetData sheetId="144">
        <row r="24">
          <cell r="Y24" t="str">
            <v>Taxable Income</v>
          </cell>
        </row>
      </sheetData>
      <sheetData sheetId="145">
        <row r="24">
          <cell r="Y24" t="str">
            <v>Taxable Income</v>
          </cell>
        </row>
      </sheetData>
      <sheetData sheetId="146">
        <row r="24">
          <cell r="Y24" t="str">
            <v>Taxable Income</v>
          </cell>
        </row>
      </sheetData>
      <sheetData sheetId="147">
        <row r="24">
          <cell r="Y24" t="str">
            <v>Taxable Income</v>
          </cell>
        </row>
      </sheetData>
      <sheetData sheetId="148"/>
      <sheetData sheetId="149"/>
      <sheetData sheetId="150"/>
      <sheetData sheetId="151">
        <row r="24">
          <cell r="Y24" t="str">
            <v>Taxable Income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24">
          <cell r="Y24" t="str">
            <v>Taxable Income</v>
          </cell>
        </row>
      </sheetData>
      <sheetData sheetId="170">
        <row r="24">
          <cell r="Y24" t="str">
            <v>Taxable Income</v>
          </cell>
        </row>
      </sheetData>
      <sheetData sheetId="171">
        <row r="24">
          <cell r="Y24" t="str">
            <v>Taxable Income</v>
          </cell>
        </row>
      </sheetData>
      <sheetData sheetId="172">
        <row r="24">
          <cell r="Y24" t="str">
            <v>Taxable Income</v>
          </cell>
        </row>
      </sheetData>
      <sheetData sheetId="173">
        <row r="24">
          <cell r="Y24" t="str">
            <v>Taxable Income</v>
          </cell>
        </row>
      </sheetData>
      <sheetData sheetId="174">
        <row r="24">
          <cell r="Y24" t="str">
            <v>Taxable Income</v>
          </cell>
        </row>
      </sheetData>
      <sheetData sheetId="175">
        <row r="24">
          <cell r="Y24" t="str">
            <v>Taxable Income</v>
          </cell>
        </row>
      </sheetData>
      <sheetData sheetId="176">
        <row r="24">
          <cell r="Y24" t="str">
            <v>Taxable Income</v>
          </cell>
        </row>
      </sheetData>
      <sheetData sheetId="177">
        <row r="24">
          <cell r="Y24" t="str">
            <v>Taxable Income</v>
          </cell>
        </row>
      </sheetData>
      <sheetData sheetId="178">
        <row r="24">
          <cell r="Y24" t="str">
            <v>Taxable Income</v>
          </cell>
        </row>
      </sheetData>
      <sheetData sheetId="179">
        <row r="24">
          <cell r="Y24" t="str">
            <v>Taxable Income</v>
          </cell>
        </row>
      </sheetData>
      <sheetData sheetId="180"/>
      <sheetData sheetId="181">
        <row r="24">
          <cell r="Y24" t="str">
            <v>Taxable Income</v>
          </cell>
        </row>
      </sheetData>
      <sheetData sheetId="182">
        <row r="24">
          <cell r="Y24" t="str">
            <v>Taxable Income</v>
          </cell>
        </row>
      </sheetData>
      <sheetData sheetId="183"/>
      <sheetData sheetId="184">
        <row r="24">
          <cell r="Y24" t="str">
            <v>Taxable Income</v>
          </cell>
        </row>
      </sheetData>
      <sheetData sheetId="185">
        <row r="24">
          <cell r="Y24" t="str">
            <v>Taxable Income</v>
          </cell>
        </row>
      </sheetData>
      <sheetData sheetId="186"/>
      <sheetData sheetId="187"/>
      <sheetData sheetId="188"/>
      <sheetData sheetId="189">
        <row r="24">
          <cell r="Y24" t="str">
            <v>Taxable Income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>
        <row r="24">
          <cell r="Y24" t="str">
            <v>Taxable Income</v>
          </cell>
        </row>
      </sheetData>
      <sheetData sheetId="201"/>
      <sheetData sheetId="202"/>
      <sheetData sheetId="203"/>
      <sheetData sheetId="204"/>
      <sheetData sheetId="205"/>
      <sheetData sheetId="206"/>
      <sheetData sheetId="207"/>
      <sheetData sheetId="208">
        <row r="24">
          <cell r="Y24" t="str">
            <v>Taxable Income</v>
          </cell>
        </row>
      </sheetData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>
        <row r="24">
          <cell r="Y24" t="str">
            <v>Taxable Income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>
        <row r="24">
          <cell r="Y24" t="str">
            <v>Taxable Income</v>
          </cell>
        </row>
      </sheetData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>
        <row r="24">
          <cell r="Y24" t="str">
            <v>Taxable Income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/>
      <sheetData sheetId="360">
        <row r="24">
          <cell r="Y24" t="str">
            <v>Taxable Income</v>
          </cell>
        </row>
      </sheetData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>
        <row r="24">
          <cell r="Y24" t="str">
            <v>Taxable Income</v>
          </cell>
        </row>
      </sheetData>
      <sheetData sheetId="435">
        <row r="24">
          <cell r="Y24" t="str">
            <v>Taxable Income</v>
          </cell>
        </row>
      </sheetData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/>
      <sheetData sheetId="461"/>
      <sheetData sheetId="462"/>
      <sheetData sheetId="463">
        <row r="24">
          <cell r="Y24" t="str">
            <v>Taxable Income</v>
          </cell>
        </row>
      </sheetData>
      <sheetData sheetId="464">
        <row r="24">
          <cell r="Y24" t="str">
            <v>Taxable Income</v>
          </cell>
        </row>
      </sheetData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24">
          <cell r="Y24" t="str">
            <v>Taxable Income</v>
          </cell>
        </row>
      </sheetData>
      <sheetData sheetId="483">
        <row r="24">
          <cell r="Y24" t="str">
            <v>Taxable Income</v>
          </cell>
        </row>
      </sheetData>
      <sheetData sheetId="484"/>
      <sheetData sheetId="485">
        <row r="24">
          <cell r="Y24" t="str">
            <v>Taxable Income</v>
          </cell>
        </row>
      </sheetData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>
        <row r="24">
          <cell r="Y24" t="str">
            <v>Taxable Income</v>
          </cell>
        </row>
      </sheetData>
      <sheetData sheetId="502">
        <row r="24">
          <cell r="Y24" t="str">
            <v>Taxable Income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>
        <row r="24">
          <cell r="Y24" t="str">
            <v>Taxable Income</v>
          </cell>
        </row>
      </sheetData>
      <sheetData sheetId="521">
        <row r="24">
          <cell r="Y24" t="str">
            <v>Taxable Income</v>
          </cell>
        </row>
      </sheetData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>
        <row r="24">
          <cell r="Y24" t="str">
            <v>Taxable Income</v>
          </cell>
        </row>
      </sheetData>
      <sheetData sheetId="557">
        <row r="24">
          <cell r="Y24" t="str">
            <v>Taxable Income</v>
          </cell>
        </row>
      </sheetData>
      <sheetData sheetId="558">
        <row r="24">
          <cell r="Y24" t="str">
            <v>Taxable Income</v>
          </cell>
        </row>
      </sheetData>
      <sheetData sheetId="559">
        <row r="24">
          <cell r="Y24" t="str">
            <v>Taxable Income</v>
          </cell>
        </row>
      </sheetData>
      <sheetData sheetId="560">
        <row r="24">
          <cell r="Y24" t="str">
            <v>Taxable Income</v>
          </cell>
        </row>
      </sheetData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/>
      <sheetData sheetId="710">
        <row r="24">
          <cell r="Y24" t="str">
            <v>Taxable Income</v>
          </cell>
        </row>
      </sheetData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Jan 2000 - Scr1"/>
      <sheetName val="MERISTEM-30-09"/>
      <sheetName val="Sheet15"/>
      <sheetName val="Constants"/>
      <sheetName val="Dbase-Jnr"/>
      <sheetName val="DPFEB"/>
      <sheetName val="Wef 17Jun05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Jan_2000_-_Scr1"/>
      <sheetName val="Wef_17Jun05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CAP.  EX. 1995 NAIRA PAYMENTS"/>
      <sheetName val="Sheet15"/>
      <sheetName val="Summary 2"/>
      <sheetName val="Jan 2000 - Scr1"/>
      <sheetName val="Issue of shares and capital tra"/>
      <sheetName val="INSTRUCTIONS"/>
      <sheetName val="NOTES 18-26"/>
      <sheetName val="Capex"/>
      <sheetName val="Deposit for share"/>
      <sheetName val="Placement with other FIs"/>
      <sheetName val="SUMMARY_SHEET"/>
      <sheetName val="CAP___EX__1995_NAIRA_PAYMENTS"/>
      <sheetName val="Summary_2"/>
      <sheetName val="Jan_2000_-_Scr1"/>
      <sheetName val="Constants"/>
      <sheetName val="Jul-99(1)"/>
      <sheetName val="bal_sheet"/>
      <sheetName val="FORMS"/>
      <sheetName val="Issue_of_shares_and_capital_tra"/>
      <sheetName val="NOTES_18-26"/>
      <sheetName val="Deposit_for_share"/>
      <sheetName val="TB Jun04"/>
      <sheetName val="Tables"/>
      <sheetName val="Sheet2"/>
      <sheetName val="DATABANK"/>
      <sheetName val="Selections"/>
      <sheetName val="OBSFEB09-1"/>
      <sheetName val="Fixed Cost - Detail"/>
      <sheetName val="Fixed Cost - Phased"/>
      <sheetName val="F06 - VFE"/>
      <sheetName val="1.1.4 Pledged Assets"/>
      <sheetName val="2.Prepaid Expenses"/>
      <sheetName val="Predictive Analysis"/>
      <sheetName val="INSESO PROVN TO BOOK 0408"/>
      <sheetName val="INSESO_PROVN_TO_BOOK_0408"/>
      <sheetName val="CORPORATE BOND INVESTMENT-HTM"/>
      <sheetName val="COMPREHENSIVE"/>
      <sheetName val="KCARDS"/>
      <sheetName val="1997"/>
      <sheetName val="1998"/>
      <sheetName val="1999"/>
      <sheetName val="2000"/>
      <sheetName val="2001"/>
      <sheetName val="1995-2000"/>
      <sheetName val="REFERENCE"/>
      <sheetName val="Sheet3"/>
      <sheetName val="WSSA (2)"/>
      <sheetName val="WNL (2)"/>
      <sheetName val="Control Panel"/>
      <sheetName val="PAYROLL"/>
      <sheetName val="R T Briscoe-Residence"/>
      <sheetName val="Sheet1"/>
      <sheetName val="Akin"/>
      <sheetName val="pplay load"/>
      <sheetName val="Profit_Loss"/>
      <sheetName val="July-99"/>
      <sheetName val="June-99"/>
      <sheetName val="sublead"/>
      <sheetName val="PwC"/>
      <sheetName val="Front Sheet"/>
      <sheetName val="SelectSchedules"/>
      <sheetName val="Indx"/>
      <sheetName val="Comp"/>
      <sheetName val="Min&amp;DivTax"/>
      <sheetName val="Prov"/>
      <sheetName val="FX diff"/>
      <sheetName val="Valn"/>
      <sheetName val="CAs "/>
      <sheetName val="Bdgs"/>
      <sheetName val="P&amp;M"/>
      <sheetName val="FF,MV"/>
      <sheetName val="A"/>
      <sheetName val="D - Bdg"/>
      <sheetName val="D-P&amp;M"/>
      <sheetName val="D-FF,MV"/>
      <sheetName val="FAR"/>
      <sheetName val="CGT"/>
      <sheetName val="P&amp;L"/>
      <sheetName val="AuditIndexSelect"/>
      <sheetName val="Audit"/>
      <sheetName val="Accounts"/>
      <sheetName val="TaxAcct"/>
      <sheetName val="DefTaxAcct"/>
      <sheetName val="DTComps"/>
      <sheetName val="Proof"/>
      <sheetName val="Loan Balances"/>
      <sheetName val="march_spool"/>
      <sheetName val="LEEDSHEET"/>
      <sheetName val="PAYSLIPS"/>
      <sheetName val="invdata"/>
      <sheetName val="SetUp"/>
      <sheetName val="DATA"/>
      <sheetName val="PAGE1"/>
      <sheetName val="Untitled"/>
      <sheetName val="SUMMARY_SHEET4"/>
      <sheetName val="CAP___EX__1995_NAIRA_PAYMENTS4"/>
      <sheetName val="Summary_24"/>
      <sheetName val="Jan_2000_-_Scr14"/>
      <sheetName val="Issue_of_shares_and_capital_tr4"/>
      <sheetName val="Deposit_for_share4"/>
      <sheetName val="NOTES_18-264"/>
      <sheetName val="Placement_with_other_FIs3"/>
      <sheetName val="TB_Jun043"/>
      <sheetName val="Predictive_Analysis3"/>
      <sheetName val="Fixed_Cost_-_Detail3"/>
      <sheetName val="Fixed_Cost_-_Phased3"/>
      <sheetName val="F06_-_VFE3"/>
      <sheetName val="INSESO_PROVN_TO_BOOK_04084"/>
      <sheetName val="1_1_4_Pledged_Assets3"/>
      <sheetName val="2_Prepaid_Expenses3"/>
      <sheetName val="CORPORATE_BOND_INVESTMENT-HTM3"/>
      <sheetName val="WSSA_(2)3"/>
      <sheetName val="WNL_(2)3"/>
      <sheetName val="Control_Panel3"/>
      <sheetName val="pplay_load3"/>
      <sheetName val="R_T_Briscoe-Residence3"/>
      <sheetName val="Loan_Balances3"/>
      <sheetName val="SUMMARY_SHEET2"/>
      <sheetName val="CAP___EX__1995_NAIRA_PAYMENTS2"/>
      <sheetName val="Summary_22"/>
      <sheetName val="Issue_of_shares_and_capital_tr2"/>
      <sheetName val="NOTES_18-262"/>
      <sheetName val="Deposit_for_share2"/>
      <sheetName val="Placement_with_other_FIs1"/>
      <sheetName val="Jan_2000_-_Scr12"/>
      <sheetName val="TB_Jun041"/>
      <sheetName val="Predictive_Analysis1"/>
      <sheetName val="Fixed_Cost_-_Detail1"/>
      <sheetName val="Fixed_Cost_-_Phased1"/>
      <sheetName val="F06_-_VFE1"/>
      <sheetName val="INSESO_PROVN_TO_BOOK_04082"/>
      <sheetName val="1_1_4_Pledged_Assets1"/>
      <sheetName val="2_Prepaid_Expenses1"/>
      <sheetName val="CORPORATE_BOND_INVESTMENT-HTM1"/>
      <sheetName val="WSSA_(2)1"/>
      <sheetName val="WNL_(2)1"/>
      <sheetName val="Control_Panel1"/>
      <sheetName val="pplay_load1"/>
      <sheetName val="R_T_Briscoe-Residence1"/>
      <sheetName val="Loan_Balances1"/>
      <sheetName val="SUMMARY_SHEET1"/>
      <sheetName val="CAP___EX__1995_NAIRA_PAYMENTS1"/>
      <sheetName val="Summary_21"/>
      <sheetName val="Issue_of_shares_and_capital_tr1"/>
      <sheetName val="NOTES_18-261"/>
      <sheetName val="Deposit_for_share1"/>
      <sheetName val="Placement_with_other_FIs"/>
      <sheetName val="Jan_2000_-_Scr11"/>
      <sheetName val="TB_Jun04"/>
      <sheetName val="Predictive_Analysis"/>
      <sheetName val="Fixed_Cost_-_Detail"/>
      <sheetName val="Fixed_Cost_-_Phased"/>
      <sheetName val="F06_-_VFE"/>
      <sheetName val="INSESO_PROVN_TO_BOOK_04081"/>
      <sheetName val="1_1_4_Pledged_Assets"/>
      <sheetName val="2_Prepaid_Expenses"/>
      <sheetName val="CORPORATE_BOND_INVESTMENT-HTM"/>
      <sheetName val="WSSA_(2)"/>
      <sheetName val="WNL_(2)"/>
      <sheetName val="Control_Panel"/>
      <sheetName val="pplay_load"/>
      <sheetName val="R_T_Briscoe-Residence"/>
      <sheetName val="Loan_Balances"/>
      <sheetName val="SUMMARY_SHEET3"/>
      <sheetName val="CAP___EX__1995_NAIRA_PAYMENTS3"/>
      <sheetName val="Summary_23"/>
      <sheetName val="Jan_2000_-_Scr13"/>
      <sheetName val="Issue_of_shares_and_capital_tr3"/>
      <sheetName val="Deposit_for_share3"/>
      <sheetName val="NOTES_18-263"/>
      <sheetName val="Placement_with_other_FIs2"/>
      <sheetName val="TB_Jun042"/>
      <sheetName val="Predictive_Analysis2"/>
      <sheetName val="Fixed_Cost_-_Detail2"/>
      <sheetName val="Fixed_Cost_-_Phased2"/>
      <sheetName val="F06_-_VFE2"/>
      <sheetName val="INSESO_PROVN_TO_BOOK_04083"/>
      <sheetName val="1_1_4_Pledged_Assets2"/>
      <sheetName val="2_Prepaid_Expenses2"/>
      <sheetName val="CORPORATE_BOND_INVESTMENT-HTM2"/>
      <sheetName val="WSSA_(2)2"/>
      <sheetName val="WNL_(2)2"/>
      <sheetName val="Control_Panel2"/>
      <sheetName val="pplay_load2"/>
      <sheetName val="R_T_Briscoe-Residence2"/>
      <sheetName val="Loan_Balances2"/>
      <sheetName val="SUMMARY_SHEET13"/>
      <sheetName val="CAP___EX__1995_NAIRA_PAYMENTS13"/>
      <sheetName val="Summary_213"/>
      <sheetName val="Jan_2000_-_Scr113"/>
      <sheetName val="Issue_of_shares_and_capital_t13"/>
      <sheetName val="Deposit_for_share13"/>
      <sheetName val="NOTES_18-2613"/>
      <sheetName val="Placement_with_other_FIs12"/>
      <sheetName val="TB_Jun0412"/>
      <sheetName val="Predictive_Analysis12"/>
      <sheetName val="Fixed_Cost_-_Detail12"/>
      <sheetName val="Fixed_Cost_-_Phased12"/>
      <sheetName val="F06_-_VFE12"/>
      <sheetName val="INSESO_PROVN_TO_BOOK_040813"/>
      <sheetName val="1_1_4_Pledged_Assets12"/>
      <sheetName val="2_Prepaid_Expenses12"/>
      <sheetName val="CORPORATE_BOND_INVESTMENT-HTM12"/>
      <sheetName val="WSSA_(2)12"/>
      <sheetName val="WNL_(2)12"/>
      <sheetName val="Control_Panel12"/>
      <sheetName val="pplay_load12"/>
      <sheetName val="R_T_Briscoe-Residence12"/>
      <sheetName val="Loan_Balances12"/>
      <sheetName val="SUMMARY_SHEET5"/>
      <sheetName val="CAP___EX__1995_NAIRA_PAYMENTS5"/>
      <sheetName val="Summary_25"/>
      <sheetName val="Issue_of_shares_and_capital_tr5"/>
      <sheetName val="NOTES_18-265"/>
      <sheetName val="Deposit_for_share5"/>
      <sheetName val="Placement_with_other_FIs4"/>
      <sheetName val="Jan_2000_-_Scr15"/>
      <sheetName val="TB_Jun044"/>
      <sheetName val="Predictive_Analysis4"/>
      <sheetName val="Fixed_Cost_-_Detail4"/>
      <sheetName val="Fixed_Cost_-_Phased4"/>
      <sheetName val="F06_-_VFE4"/>
      <sheetName val="INSESO_PROVN_TO_BOOK_04085"/>
      <sheetName val="1_1_4_Pledged_Assets4"/>
      <sheetName val="2_Prepaid_Expenses4"/>
      <sheetName val="CORPORATE_BOND_INVESTMENT-HTM4"/>
      <sheetName val="WSSA_(2)4"/>
      <sheetName val="WNL_(2)4"/>
      <sheetName val="Control_Panel4"/>
      <sheetName val="pplay_load4"/>
      <sheetName val="R_T_Briscoe-Residence4"/>
      <sheetName val="Loan_Balances4"/>
      <sheetName val="SUMMARY_SHEET6"/>
      <sheetName val="CAP___EX__1995_NAIRA_PAYMENTS6"/>
      <sheetName val="Summary_26"/>
      <sheetName val="Jan_2000_-_Scr16"/>
      <sheetName val="Issue_of_shares_and_capital_tr6"/>
      <sheetName val="Deposit_for_share6"/>
      <sheetName val="NOTES_18-266"/>
      <sheetName val="Placement_with_other_FIs5"/>
      <sheetName val="TB_Jun045"/>
      <sheetName val="Predictive_Analysis5"/>
      <sheetName val="Fixed_Cost_-_Detail5"/>
      <sheetName val="Fixed_Cost_-_Phased5"/>
      <sheetName val="F06_-_VFE5"/>
      <sheetName val="INSESO_PROVN_TO_BOOK_04086"/>
      <sheetName val="1_1_4_Pledged_Assets5"/>
      <sheetName val="2_Prepaid_Expenses5"/>
      <sheetName val="CORPORATE_BOND_INVESTMENT-HTM5"/>
      <sheetName val="WSSA_(2)5"/>
      <sheetName val="WNL_(2)5"/>
      <sheetName val="Control_Panel5"/>
      <sheetName val="pplay_load5"/>
      <sheetName val="R_T_Briscoe-Residence5"/>
      <sheetName val="Loan_Balances5"/>
      <sheetName val="SUMMARY_SHEET7"/>
      <sheetName val="CAP___EX__1995_NAIRA_PAYMENTS7"/>
      <sheetName val="Summary_27"/>
      <sheetName val="Jan_2000_-_Scr17"/>
      <sheetName val="Issue_of_shares_and_capital_tr7"/>
      <sheetName val="Deposit_for_share7"/>
      <sheetName val="NOTES_18-267"/>
      <sheetName val="Placement_with_other_FIs6"/>
      <sheetName val="TB_Jun046"/>
      <sheetName val="Predictive_Analysis6"/>
      <sheetName val="Fixed_Cost_-_Detail6"/>
      <sheetName val="Fixed_Cost_-_Phased6"/>
      <sheetName val="F06_-_VFE6"/>
      <sheetName val="INSESO_PROVN_TO_BOOK_04087"/>
      <sheetName val="1_1_4_Pledged_Assets6"/>
      <sheetName val="2_Prepaid_Expenses6"/>
      <sheetName val="CORPORATE_BOND_INVESTMENT-HTM6"/>
      <sheetName val="WSSA_(2)6"/>
      <sheetName val="WNL_(2)6"/>
      <sheetName val="Control_Panel6"/>
      <sheetName val="pplay_load6"/>
      <sheetName val="R_T_Briscoe-Residence6"/>
      <sheetName val="Loan_Balances6"/>
      <sheetName val="SUMMARY_SHEET8"/>
      <sheetName val="CAP___EX__1995_NAIRA_PAYMENTS8"/>
      <sheetName val="Summary_28"/>
      <sheetName val="Jan_2000_-_Scr18"/>
      <sheetName val="Issue_of_shares_and_capital_tr8"/>
      <sheetName val="Deposit_for_share8"/>
      <sheetName val="NOTES_18-268"/>
      <sheetName val="Placement_with_other_FIs7"/>
      <sheetName val="TB_Jun047"/>
      <sheetName val="Predictive_Analysis7"/>
      <sheetName val="Fixed_Cost_-_Detail7"/>
      <sheetName val="Fixed_Cost_-_Phased7"/>
      <sheetName val="F06_-_VFE7"/>
      <sheetName val="INSESO_PROVN_TO_BOOK_04088"/>
      <sheetName val="1_1_4_Pledged_Assets7"/>
      <sheetName val="2_Prepaid_Expenses7"/>
      <sheetName val="CORPORATE_BOND_INVESTMENT-HTM7"/>
      <sheetName val="WSSA_(2)7"/>
      <sheetName val="WNL_(2)7"/>
      <sheetName val="Control_Panel7"/>
      <sheetName val="pplay_load7"/>
      <sheetName val="R_T_Briscoe-Residence7"/>
      <sheetName val="Loan_Balances7"/>
      <sheetName val="SUMMARY_SHEET11"/>
      <sheetName val="CAP___EX__1995_NAIRA_PAYMENTS11"/>
      <sheetName val="Summary_211"/>
      <sheetName val="Jan_2000_-_Scr111"/>
      <sheetName val="Issue_of_shares_and_capital_t11"/>
      <sheetName val="Deposit_for_share11"/>
      <sheetName val="NOTES_18-2611"/>
      <sheetName val="Placement_with_other_FIs10"/>
      <sheetName val="TB_Jun0410"/>
      <sheetName val="Predictive_Analysis10"/>
      <sheetName val="Fixed_Cost_-_Detail10"/>
      <sheetName val="Fixed_Cost_-_Phased10"/>
      <sheetName val="F06_-_VFE10"/>
      <sheetName val="INSESO_PROVN_TO_BOOK_040811"/>
      <sheetName val="1_1_4_Pledged_Assets10"/>
      <sheetName val="2_Prepaid_Expenses10"/>
      <sheetName val="CORPORATE_BOND_INVESTMENT-HTM10"/>
      <sheetName val="WSSA_(2)10"/>
      <sheetName val="WNL_(2)10"/>
      <sheetName val="Control_Panel10"/>
      <sheetName val="pplay_load10"/>
      <sheetName val="R_T_Briscoe-Residence10"/>
      <sheetName val="Loan_Balances10"/>
      <sheetName val="SUMMARY_SHEET9"/>
      <sheetName val="CAP___EX__1995_NAIRA_PAYMENTS9"/>
      <sheetName val="Summary_29"/>
      <sheetName val="Jan_2000_-_Scr19"/>
      <sheetName val="Issue_of_shares_and_capital_tr9"/>
      <sheetName val="Deposit_for_share9"/>
      <sheetName val="NOTES_18-269"/>
      <sheetName val="Placement_with_other_FIs8"/>
      <sheetName val="TB_Jun048"/>
      <sheetName val="Predictive_Analysis8"/>
      <sheetName val="Fixed_Cost_-_Detail8"/>
      <sheetName val="Fixed_Cost_-_Phased8"/>
      <sheetName val="F06_-_VFE8"/>
      <sheetName val="INSESO_PROVN_TO_BOOK_04089"/>
      <sheetName val="1_1_4_Pledged_Assets8"/>
      <sheetName val="2_Prepaid_Expenses8"/>
      <sheetName val="CORPORATE_BOND_INVESTMENT-HTM8"/>
      <sheetName val="WSSA_(2)8"/>
      <sheetName val="WNL_(2)8"/>
      <sheetName val="Control_Panel8"/>
      <sheetName val="pplay_load8"/>
      <sheetName val="R_T_Briscoe-Residence8"/>
      <sheetName val="Loan_Balances8"/>
      <sheetName val="SUMMARY_SHEET10"/>
      <sheetName val="CAP___EX__1995_NAIRA_PAYMENTS10"/>
      <sheetName val="Summary_210"/>
      <sheetName val="Jan_2000_-_Scr110"/>
      <sheetName val="Issue_of_shares_and_capital_t10"/>
      <sheetName val="Deposit_for_share10"/>
      <sheetName val="NOTES_18-2610"/>
      <sheetName val="Placement_with_other_FIs9"/>
      <sheetName val="TB_Jun049"/>
      <sheetName val="Predictive_Analysis9"/>
      <sheetName val="Fixed_Cost_-_Detail9"/>
      <sheetName val="Fixed_Cost_-_Phased9"/>
      <sheetName val="F06_-_VFE9"/>
      <sheetName val="INSESO_PROVN_TO_BOOK_040810"/>
      <sheetName val="1_1_4_Pledged_Assets9"/>
      <sheetName val="2_Prepaid_Expenses9"/>
      <sheetName val="CORPORATE_BOND_INVESTMENT-HTM9"/>
      <sheetName val="WSSA_(2)9"/>
      <sheetName val="WNL_(2)9"/>
      <sheetName val="Control_Panel9"/>
      <sheetName val="pplay_load9"/>
      <sheetName val="R_T_Briscoe-Residence9"/>
      <sheetName val="Loan_Balances9"/>
      <sheetName val="SUMMARY_SHEET12"/>
      <sheetName val="CAP___EX__1995_NAIRA_PAYMENTS12"/>
      <sheetName val="Summary_212"/>
      <sheetName val="Jan_2000_-_Scr112"/>
      <sheetName val="Issue_of_shares_and_capital_t12"/>
      <sheetName val="Deposit_for_share12"/>
      <sheetName val="NOTES_18-2612"/>
      <sheetName val="Placement_with_other_FIs11"/>
      <sheetName val="TB_Jun0411"/>
      <sheetName val="Predictive_Analysis11"/>
      <sheetName val="Fixed_Cost_-_Detail11"/>
      <sheetName val="Fixed_Cost_-_Phased11"/>
      <sheetName val="F06_-_VFE11"/>
      <sheetName val="INSESO_PROVN_TO_BOOK_040812"/>
      <sheetName val="1_1_4_Pledged_Assets11"/>
      <sheetName val="2_Prepaid_Expenses11"/>
      <sheetName val="CORPORATE_BOND_INVESTMENT-HTM11"/>
      <sheetName val="WSSA_(2)11"/>
      <sheetName val="WNL_(2)11"/>
      <sheetName val="Control_Panel11"/>
      <sheetName val="pplay_load11"/>
      <sheetName val="R_T_Briscoe-Residence11"/>
      <sheetName val="Loan_Balances11"/>
      <sheetName val="SUMMARY_SHEET14"/>
      <sheetName val="CAP___EX__1995_NAIRA_PAYMENTS14"/>
      <sheetName val="Summary_214"/>
      <sheetName val="Jan_2000_-_Scr114"/>
      <sheetName val="Issue_of_shares_and_capital_t14"/>
      <sheetName val="Deposit_for_share14"/>
      <sheetName val="NOTES_18-2614"/>
      <sheetName val="Placement_with_other_FIs13"/>
      <sheetName val="TB_Jun0413"/>
      <sheetName val="Predictive_Analysis13"/>
      <sheetName val="Fixed_Cost_-_Detail13"/>
      <sheetName val="Fixed_Cost_-_Phased13"/>
      <sheetName val="F06_-_VFE13"/>
      <sheetName val="INSESO_PROVN_TO_BOOK_040814"/>
      <sheetName val="1_1_4_Pledged_Assets13"/>
      <sheetName val="2_Prepaid_Expenses13"/>
      <sheetName val="CORPORATE_BOND_INVESTMENT-HTM13"/>
      <sheetName val="WSSA_(2)13"/>
      <sheetName val="WNL_(2)13"/>
      <sheetName val="Control_Panel13"/>
      <sheetName val="pplay_load13"/>
      <sheetName val="R_T_Briscoe-Residence13"/>
      <sheetName val="Loan_Balances13"/>
      <sheetName val="SUMMARY_SHEET15"/>
      <sheetName val="CAP___EX__1995_NAIRA_PAYMENTS15"/>
      <sheetName val="Summary_215"/>
      <sheetName val="Jan_2000_-_Scr115"/>
      <sheetName val="Issue_of_shares_and_capital_t15"/>
      <sheetName val="Deposit_for_share15"/>
      <sheetName val="NOTES_18-2615"/>
      <sheetName val="Placement_with_other_FIs14"/>
      <sheetName val="TB_Jun0414"/>
      <sheetName val="Predictive_Analysis14"/>
      <sheetName val="Fixed_Cost_-_Detail14"/>
      <sheetName val="Fixed_Cost_-_Phased14"/>
      <sheetName val="F06_-_VFE14"/>
      <sheetName val="INSESO_PROVN_TO_BOOK_040815"/>
      <sheetName val="1_1_4_Pledged_Assets14"/>
      <sheetName val="2_Prepaid_Expenses14"/>
      <sheetName val="CORPORATE_BOND_INVESTMENT-HTM14"/>
      <sheetName val="WSSA_(2)14"/>
      <sheetName val="WNL_(2)14"/>
      <sheetName val="Control_Panel14"/>
      <sheetName val="pplay_load14"/>
      <sheetName val="R_T_Briscoe-Residence14"/>
      <sheetName val="Loan_Balances14"/>
      <sheetName val="SUMMARY_SHEET16"/>
      <sheetName val="CAP___EX__1995_NAIRA_PAYMENTS16"/>
      <sheetName val="Summary_216"/>
      <sheetName val="Jan_2000_-_Scr116"/>
      <sheetName val="Issue_of_shares_and_capital_t16"/>
      <sheetName val="Deposit_for_share16"/>
      <sheetName val="NOTES_18-2616"/>
      <sheetName val="Placement_with_other_FIs15"/>
      <sheetName val="TB_Jun0415"/>
      <sheetName val="Predictive_Analysis15"/>
      <sheetName val="Fixed_Cost_-_Detail15"/>
      <sheetName val="Fixed_Cost_-_Phased15"/>
      <sheetName val="F06_-_VFE15"/>
      <sheetName val="INSESO_PROVN_TO_BOOK_040816"/>
      <sheetName val="1_1_4_Pledged_Assets15"/>
      <sheetName val="2_Prepaid_Expenses15"/>
      <sheetName val="CORPORATE_BOND_INVESTMENT-HTM15"/>
      <sheetName val="WSSA_(2)15"/>
      <sheetName val="WNL_(2)15"/>
      <sheetName val="Control_Panel15"/>
      <sheetName val="pplay_load15"/>
      <sheetName val="R_T_Briscoe-Residence15"/>
      <sheetName val="Loan_Balances15"/>
      <sheetName val="SUMMARY_SHEET17"/>
      <sheetName val="CAP___EX__1995_NAIRA_PAYMENTS17"/>
      <sheetName val="Summary_217"/>
      <sheetName val="Jan_2000_-_Scr117"/>
      <sheetName val="Issue_of_shares_and_capital_t17"/>
      <sheetName val="Deposit_for_share17"/>
      <sheetName val="NOTES_18-2617"/>
      <sheetName val="Placement_with_other_FIs16"/>
      <sheetName val="TB_Jun0416"/>
      <sheetName val="Predictive_Analysis16"/>
      <sheetName val="Fixed_Cost_-_Detail16"/>
      <sheetName val="Fixed_Cost_-_Phased16"/>
      <sheetName val="F06_-_VFE16"/>
      <sheetName val="INSESO_PROVN_TO_BOOK_040817"/>
      <sheetName val="1_1_4_Pledged_Assets16"/>
      <sheetName val="2_Prepaid_Expenses16"/>
      <sheetName val="CORPORATE_BOND_INVESTMENT-HTM16"/>
      <sheetName val="WSSA_(2)16"/>
      <sheetName val="WNL_(2)16"/>
      <sheetName val="Control_Panel16"/>
      <sheetName val="pplay_load16"/>
      <sheetName val="R_T_Briscoe-Residence16"/>
      <sheetName val="Loan_Balances16"/>
      <sheetName val="SUMMARY_SHEET31"/>
      <sheetName val="CAP___EX__1995_NAIRA_PAYMENTS31"/>
      <sheetName val="Summary_231"/>
      <sheetName val="Jan_2000_-_Scr131"/>
      <sheetName val="Issue_of_shares_and_capital_t31"/>
      <sheetName val="Deposit_for_share31"/>
      <sheetName val="NOTES_18-2631"/>
      <sheetName val="Placement_with_other_FIs30"/>
      <sheetName val="TB_Jun0430"/>
      <sheetName val="Predictive_Analysis30"/>
      <sheetName val="Fixed_Cost_-_Detail30"/>
      <sheetName val="Fixed_Cost_-_Phased30"/>
      <sheetName val="F06_-_VFE30"/>
      <sheetName val="INSESO_PROVN_TO_BOOK_040831"/>
      <sheetName val="1_1_4_Pledged_Assets30"/>
      <sheetName val="2_Prepaid_Expenses30"/>
      <sheetName val="CORPORATE_BOND_INVESTMENT-HTM30"/>
      <sheetName val="WSSA_(2)30"/>
      <sheetName val="WNL_(2)30"/>
      <sheetName val="Control_Panel30"/>
      <sheetName val="pplay_load30"/>
      <sheetName val="R_T_Briscoe-Residence30"/>
      <sheetName val="Loan_Balances30"/>
      <sheetName val="SUMMARY_SHEET18"/>
      <sheetName val="CAP___EX__1995_NAIRA_PAYMENTS18"/>
      <sheetName val="Summary_218"/>
      <sheetName val="Jan_2000_-_Scr118"/>
      <sheetName val="Issue_of_shares_and_capital_t18"/>
      <sheetName val="Deposit_for_share18"/>
      <sheetName val="NOTES_18-2618"/>
      <sheetName val="Placement_with_other_FIs17"/>
      <sheetName val="TB_Jun0417"/>
      <sheetName val="Predictive_Analysis17"/>
      <sheetName val="Fixed_Cost_-_Detail17"/>
      <sheetName val="Fixed_Cost_-_Phased17"/>
      <sheetName val="F06_-_VFE17"/>
      <sheetName val="INSESO_PROVN_TO_BOOK_040818"/>
      <sheetName val="1_1_4_Pledged_Assets17"/>
      <sheetName val="2_Prepaid_Expenses17"/>
      <sheetName val="CORPORATE_BOND_INVESTMENT-HTM17"/>
      <sheetName val="WSSA_(2)17"/>
      <sheetName val="WNL_(2)17"/>
      <sheetName val="Control_Panel17"/>
      <sheetName val="pplay_load17"/>
      <sheetName val="R_T_Briscoe-Residence17"/>
      <sheetName val="Loan_Balances17"/>
      <sheetName val="SUMMARY_SHEET21"/>
      <sheetName val="CAP___EX__1995_NAIRA_PAYMENTS21"/>
      <sheetName val="Summary_221"/>
      <sheetName val="Jan_2000_-_Scr121"/>
      <sheetName val="Issue_of_shares_and_capital_t21"/>
      <sheetName val="Deposit_for_share21"/>
      <sheetName val="NOTES_18-2621"/>
      <sheetName val="Placement_with_other_FIs20"/>
      <sheetName val="TB_Jun0420"/>
      <sheetName val="Predictive_Analysis20"/>
      <sheetName val="Fixed_Cost_-_Detail20"/>
      <sheetName val="Fixed_Cost_-_Phased20"/>
      <sheetName val="F06_-_VFE20"/>
      <sheetName val="INSESO_PROVN_TO_BOOK_040821"/>
      <sheetName val="1_1_4_Pledged_Assets20"/>
      <sheetName val="2_Prepaid_Expenses20"/>
      <sheetName val="CORPORATE_BOND_INVESTMENT-HTM20"/>
      <sheetName val="WSSA_(2)20"/>
      <sheetName val="WNL_(2)20"/>
      <sheetName val="Control_Panel20"/>
      <sheetName val="pplay_load20"/>
      <sheetName val="R_T_Briscoe-Residence20"/>
      <sheetName val="Loan_Balances20"/>
      <sheetName val="SUMMARY_SHEET20"/>
      <sheetName val="CAP___EX__1995_NAIRA_PAYMENTS20"/>
      <sheetName val="Summary_220"/>
      <sheetName val="Jan_2000_-_Scr120"/>
      <sheetName val="Issue_of_shares_and_capital_t20"/>
      <sheetName val="Deposit_for_share20"/>
      <sheetName val="NOTES_18-2620"/>
      <sheetName val="Placement_with_other_FIs19"/>
      <sheetName val="TB_Jun0419"/>
      <sheetName val="Predictive_Analysis19"/>
      <sheetName val="Fixed_Cost_-_Detail19"/>
      <sheetName val="Fixed_Cost_-_Phased19"/>
      <sheetName val="F06_-_VFE19"/>
      <sheetName val="INSESO_PROVN_TO_BOOK_040820"/>
      <sheetName val="1_1_4_Pledged_Assets19"/>
      <sheetName val="2_Prepaid_Expenses19"/>
      <sheetName val="CORPORATE_BOND_INVESTMENT-HTM19"/>
      <sheetName val="WSSA_(2)19"/>
      <sheetName val="WNL_(2)19"/>
      <sheetName val="Control_Panel19"/>
      <sheetName val="pplay_load19"/>
      <sheetName val="R_T_Briscoe-Residence19"/>
      <sheetName val="Loan_Balances19"/>
      <sheetName val="SUMMARY_SHEET19"/>
      <sheetName val="CAP___EX__1995_NAIRA_PAYMENTS19"/>
      <sheetName val="Summary_219"/>
      <sheetName val="Jan_2000_-_Scr119"/>
      <sheetName val="Issue_of_shares_and_capital_t19"/>
      <sheetName val="Deposit_for_share19"/>
      <sheetName val="NOTES_18-2619"/>
      <sheetName val="Placement_with_other_FIs18"/>
      <sheetName val="TB_Jun0418"/>
      <sheetName val="Predictive_Analysis18"/>
      <sheetName val="Fixed_Cost_-_Detail18"/>
      <sheetName val="Fixed_Cost_-_Phased18"/>
      <sheetName val="F06_-_VFE18"/>
      <sheetName val="INSESO_PROVN_TO_BOOK_040819"/>
      <sheetName val="1_1_4_Pledged_Assets18"/>
      <sheetName val="2_Prepaid_Expenses18"/>
      <sheetName val="CORPORATE_BOND_INVESTMENT-HTM18"/>
      <sheetName val="WSSA_(2)18"/>
      <sheetName val="WNL_(2)18"/>
      <sheetName val="Control_Panel18"/>
      <sheetName val="pplay_load18"/>
      <sheetName val="R_T_Briscoe-Residence18"/>
      <sheetName val="Loan_Balances18"/>
      <sheetName val="SUMMARY_SHEET22"/>
      <sheetName val="CAP___EX__1995_NAIRA_PAYMENTS22"/>
      <sheetName val="Summary_222"/>
      <sheetName val="Jan_2000_-_Scr122"/>
      <sheetName val="Issue_of_shares_and_capital_t22"/>
      <sheetName val="Deposit_for_share22"/>
      <sheetName val="NOTES_18-2622"/>
      <sheetName val="Placement_with_other_FIs21"/>
      <sheetName val="TB_Jun0421"/>
      <sheetName val="Predictive_Analysis21"/>
      <sheetName val="Fixed_Cost_-_Detail21"/>
      <sheetName val="Fixed_Cost_-_Phased21"/>
      <sheetName val="F06_-_VFE21"/>
      <sheetName val="INSESO_PROVN_TO_BOOK_040822"/>
      <sheetName val="1_1_4_Pledged_Assets21"/>
      <sheetName val="2_Prepaid_Expenses21"/>
      <sheetName val="CORPORATE_BOND_INVESTMENT-HTM21"/>
      <sheetName val="WSSA_(2)21"/>
      <sheetName val="WNL_(2)21"/>
      <sheetName val="Control_Panel21"/>
      <sheetName val="pplay_load21"/>
      <sheetName val="R_T_Briscoe-Residence21"/>
      <sheetName val="Loan_Balances21"/>
      <sheetName val="SUMMARY_SHEET28"/>
      <sheetName val="CAP___EX__1995_NAIRA_PAYMENTS28"/>
      <sheetName val="Summary_228"/>
      <sheetName val="Issue_of_shares_and_capital_t28"/>
      <sheetName val="NOTES_18-2628"/>
      <sheetName val="Deposit_for_share28"/>
      <sheetName val="Placement_with_other_FIs27"/>
      <sheetName val="Jan_2000_-_Scr128"/>
      <sheetName val="TB_Jun0427"/>
      <sheetName val="Predictive_Analysis27"/>
      <sheetName val="Fixed_Cost_-_Detail27"/>
      <sheetName val="Fixed_Cost_-_Phased27"/>
      <sheetName val="F06_-_VFE27"/>
      <sheetName val="INSESO_PROVN_TO_BOOK_040828"/>
      <sheetName val="1_1_4_Pledged_Assets27"/>
      <sheetName val="2_Prepaid_Expenses27"/>
      <sheetName val="CORPORATE_BOND_INVESTMENT-HTM27"/>
      <sheetName val="WSSA_(2)27"/>
      <sheetName val="WNL_(2)27"/>
      <sheetName val="Control_Panel27"/>
      <sheetName val="pplay_load27"/>
      <sheetName val="R_T_Briscoe-Residence27"/>
      <sheetName val="Loan_Balances27"/>
      <sheetName val="SUMMARY_SHEET23"/>
      <sheetName val="CAP___EX__1995_NAIRA_PAYMENTS23"/>
      <sheetName val="Summary_223"/>
      <sheetName val="Jan_2000_-_Scr123"/>
      <sheetName val="Issue_of_shares_and_capital_t23"/>
      <sheetName val="Deposit_for_share23"/>
      <sheetName val="NOTES_18-2623"/>
      <sheetName val="Placement_with_other_FIs22"/>
      <sheetName val="TB_Jun0422"/>
      <sheetName val="Predictive_Analysis22"/>
      <sheetName val="Fixed_Cost_-_Detail22"/>
      <sheetName val="Fixed_Cost_-_Phased22"/>
      <sheetName val="F06_-_VFE22"/>
      <sheetName val="INSESO_PROVN_TO_BOOK_040823"/>
      <sheetName val="1_1_4_Pledged_Assets22"/>
      <sheetName val="2_Prepaid_Expenses22"/>
      <sheetName val="CORPORATE_BOND_INVESTMENT-HTM22"/>
      <sheetName val="WSSA_(2)22"/>
      <sheetName val="WNL_(2)22"/>
      <sheetName val="Control_Panel22"/>
      <sheetName val="pplay_load22"/>
      <sheetName val="R_T_Briscoe-Residence22"/>
      <sheetName val="Loan_Balances22"/>
      <sheetName val="SUMMARY_SHEET24"/>
      <sheetName val="CAP___EX__1995_NAIRA_PAYMENTS24"/>
      <sheetName val="Summary_224"/>
      <sheetName val="Jan_2000_-_Scr124"/>
      <sheetName val="Issue_of_shares_and_capital_t24"/>
      <sheetName val="Deposit_for_share24"/>
      <sheetName val="NOTES_18-2624"/>
      <sheetName val="Placement_with_other_FIs23"/>
      <sheetName val="TB_Jun0423"/>
      <sheetName val="Predictive_Analysis23"/>
      <sheetName val="Fixed_Cost_-_Detail23"/>
      <sheetName val="Fixed_Cost_-_Phased23"/>
      <sheetName val="F06_-_VFE23"/>
      <sheetName val="INSESO_PROVN_TO_BOOK_040824"/>
      <sheetName val="1_1_4_Pledged_Assets23"/>
      <sheetName val="2_Prepaid_Expenses23"/>
      <sheetName val="CORPORATE_BOND_INVESTMENT-HTM23"/>
      <sheetName val="WSSA_(2)23"/>
      <sheetName val="WNL_(2)23"/>
      <sheetName val="Control_Panel23"/>
      <sheetName val="pplay_load23"/>
      <sheetName val="R_T_Briscoe-Residence23"/>
      <sheetName val="Loan_Balances23"/>
      <sheetName val="SUMMARY_SHEET25"/>
      <sheetName val="CAP___EX__1995_NAIRA_PAYMENTS25"/>
      <sheetName val="Summary_225"/>
      <sheetName val="Issue_of_shares_and_capital_t25"/>
      <sheetName val="NOTES_18-2625"/>
      <sheetName val="Deposit_for_share25"/>
      <sheetName val="Placement_with_other_FIs24"/>
      <sheetName val="Jan_2000_-_Scr125"/>
      <sheetName val="TB_Jun0424"/>
      <sheetName val="Predictive_Analysis24"/>
      <sheetName val="Fixed_Cost_-_Detail24"/>
      <sheetName val="Fixed_Cost_-_Phased24"/>
      <sheetName val="F06_-_VFE24"/>
      <sheetName val="INSESO_PROVN_TO_BOOK_040825"/>
      <sheetName val="1_1_4_Pledged_Assets24"/>
      <sheetName val="2_Prepaid_Expenses24"/>
      <sheetName val="CORPORATE_BOND_INVESTMENT-HTM24"/>
      <sheetName val="WSSA_(2)24"/>
      <sheetName val="WNL_(2)24"/>
      <sheetName val="Control_Panel24"/>
      <sheetName val="pplay_load24"/>
      <sheetName val="R_T_Briscoe-Residence24"/>
      <sheetName val="Loan_Balances24"/>
      <sheetName val="SUMMARY_SHEET26"/>
      <sheetName val="CAP___EX__1995_NAIRA_PAYMENTS26"/>
      <sheetName val="Summary_226"/>
      <sheetName val="Issue_of_shares_and_capital_t26"/>
      <sheetName val="NOTES_18-2626"/>
      <sheetName val="Deposit_for_share26"/>
      <sheetName val="Placement_with_other_FIs25"/>
      <sheetName val="Jan_2000_-_Scr126"/>
      <sheetName val="TB_Jun0425"/>
      <sheetName val="Predictive_Analysis25"/>
      <sheetName val="Fixed_Cost_-_Detail25"/>
      <sheetName val="Fixed_Cost_-_Phased25"/>
      <sheetName val="F06_-_VFE25"/>
      <sheetName val="INSESO_PROVN_TO_BOOK_040826"/>
      <sheetName val="1_1_4_Pledged_Assets25"/>
      <sheetName val="2_Prepaid_Expenses25"/>
      <sheetName val="CORPORATE_BOND_INVESTMENT-HTM25"/>
      <sheetName val="WSSA_(2)25"/>
      <sheetName val="WNL_(2)25"/>
      <sheetName val="Control_Panel25"/>
      <sheetName val="pplay_load25"/>
      <sheetName val="R_T_Briscoe-Residence25"/>
      <sheetName val="Loan_Balances25"/>
      <sheetName val="SUMMARY_SHEET27"/>
      <sheetName val="CAP___EX__1995_NAIRA_PAYMENTS27"/>
      <sheetName val="Summary_227"/>
      <sheetName val="Jan_2000_-_Scr127"/>
      <sheetName val="Issue_of_shares_and_capital_t27"/>
      <sheetName val="Deposit_for_share27"/>
      <sheetName val="NOTES_18-2627"/>
      <sheetName val="Placement_with_other_FIs26"/>
      <sheetName val="TB_Jun0426"/>
      <sheetName val="Predictive_Analysis26"/>
      <sheetName val="Fixed_Cost_-_Detail26"/>
      <sheetName val="Fixed_Cost_-_Phased26"/>
      <sheetName val="F06_-_VFE26"/>
      <sheetName val="INSESO_PROVN_TO_BOOK_040827"/>
      <sheetName val="1_1_4_Pledged_Assets26"/>
      <sheetName val="2_Prepaid_Expenses26"/>
      <sheetName val="CORPORATE_BOND_INVESTMENT-HTM26"/>
      <sheetName val="WSSA_(2)26"/>
      <sheetName val="WNL_(2)26"/>
      <sheetName val="Control_Panel26"/>
      <sheetName val="pplay_load26"/>
      <sheetName val="R_T_Briscoe-Residence26"/>
      <sheetName val="Loan_Balances26"/>
      <sheetName val="SUMMARY_SHEET29"/>
      <sheetName val="CAP___EX__1995_NAIRA_PAYMENTS29"/>
      <sheetName val="Summary_229"/>
      <sheetName val="Jan_2000_-_Scr129"/>
      <sheetName val="Issue_of_shares_and_capital_t29"/>
      <sheetName val="Deposit_for_share29"/>
      <sheetName val="NOTES_18-2629"/>
      <sheetName val="Placement_with_other_FIs28"/>
      <sheetName val="TB_Jun0428"/>
      <sheetName val="Predictive_Analysis28"/>
      <sheetName val="Fixed_Cost_-_Detail28"/>
      <sheetName val="Fixed_Cost_-_Phased28"/>
      <sheetName val="F06_-_VFE28"/>
      <sheetName val="INSESO_PROVN_TO_BOOK_040829"/>
      <sheetName val="1_1_4_Pledged_Assets28"/>
      <sheetName val="2_Prepaid_Expenses28"/>
      <sheetName val="CORPORATE_BOND_INVESTMENT-HTM28"/>
      <sheetName val="WSSA_(2)28"/>
      <sheetName val="WNL_(2)28"/>
      <sheetName val="Control_Panel28"/>
      <sheetName val="pplay_load28"/>
      <sheetName val="R_T_Briscoe-Residence28"/>
      <sheetName val="Loan_Balances28"/>
      <sheetName val="SUMMARY_SHEET30"/>
      <sheetName val="CAP___EX__1995_NAIRA_PAYMENTS30"/>
      <sheetName val="Summary_230"/>
      <sheetName val="Issue_of_shares_and_capital_t30"/>
      <sheetName val="NOTES_18-2630"/>
      <sheetName val="Deposit_for_share30"/>
      <sheetName val="Placement_with_other_FIs29"/>
      <sheetName val="Jan_2000_-_Scr130"/>
      <sheetName val="TB_Jun0429"/>
      <sheetName val="Predictive_Analysis29"/>
      <sheetName val="Fixed_Cost_-_Detail29"/>
      <sheetName val="Fixed_Cost_-_Phased29"/>
      <sheetName val="F06_-_VFE29"/>
      <sheetName val="INSESO_PROVN_TO_BOOK_040830"/>
      <sheetName val="1_1_4_Pledged_Assets29"/>
      <sheetName val="2_Prepaid_Expenses29"/>
      <sheetName val="CORPORATE_BOND_INVESTMENT-HTM29"/>
      <sheetName val="WSSA_(2)29"/>
      <sheetName val="WNL_(2)29"/>
      <sheetName val="Control_Panel29"/>
      <sheetName val="pplay_load29"/>
      <sheetName val="R_T_Briscoe-Residence29"/>
      <sheetName val="Loan_Balances29"/>
      <sheetName val="SUMMARY_SHEET32"/>
      <sheetName val="CAP___EX__1995_NAIRA_PAYMENTS32"/>
      <sheetName val="Summary_232"/>
      <sheetName val="Issue_of_shares_and_capital_t32"/>
      <sheetName val="NOTES_18-2632"/>
      <sheetName val="Deposit_for_share32"/>
      <sheetName val="Placement_with_other_FIs31"/>
      <sheetName val="Jan_2000_-_Scr132"/>
      <sheetName val="TB_Jun0431"/>
      <sheetName val="Predictive_Analysis31"/>
      <sheetName val="Fixed_Cost_-_Detail31"/>
      <sheetName val="Fixed_Cost_-_Phased31"/>
      <sheetName val="F06_-_VFE31"/>
      <sheetName val="INSESO_PROVN_TO_BOOK_040832"/>
      <sheetName val="1_1_4_Pledged_Assets31"/>
      <sheetName val="2_Prepaid_Expenses31"/>
      <sheetName val="CORPORATE_BOND_INVESTMENT-HTM31"/>
      <sheetName val="WSSA_(2)31"/>
      <sheetName val="WNL_(2)31"/>
      <sheetName val="Control_Panel31"/>
      <sheetName val="pplay_load31"/>
      <sheetName val="R_T_Briscoe-Residence31"/>
      <sheetName val="Loan_Balances31"/>
      <sheetName val="SUMMARY_SHEET34"/>
      <sheetName val="CAP___EX__1995_NAIRA_PAYMENTS34"/>
      <sheetName val="Summary_234"/>
      <sheetName val="Jan_2000_-_Scr134"/>
      <sheetName val="Issue_of_shares_and_capital_t34"/>
      <sheetName val="Deposit_for_share34"/>
      <sheetName val="NOTES_18-2634"/>
      <sheetName val="Placement_with_other_FIs33"/>
      <sheetName val="TB_Jun0433"/>
      <sheetName val="Predictive_Analysis33"/>
      <sheetName val="Fixed_Cost_-_Detail33"/>
      <sheetName val="Fixed_Cost_-_Phased33"/>
      <sheetName val="F06_-_VFE33"/>
      <sheetName val="INSESO_PROVN_TO_BOOK_040834"/>
      <sheetName val="1_1_4_Pledged_Assets33"/>
      <sheetName val="2_Prepaid_Expenses33"/>
      <sheetName val="CORPORATE_BOND_INVESTMENT-HTM33"/>
      <sheetName val="WSSA_(2)33"/>
      <sheetName val="WNL_(2)33"/>
      <sheetName val="Control_Panel33"/>
      <sheetName val="pplay_load33"/>
      <sheetName val="R_T_Briscoe-Residence33"/>
      <sheetName val="Loan_Balances33"/>
      <sheetName val="SUMMARY_SHEET33"/>
      <sheetName val="CAP___EX__1995_NAIRA_PAYMENTS33"/>
      <sheetName val="Summary_233"/>
      <sheetName val="Issue_of_shares_and_capital_t33"/>
      <sheetName val="NOTES_18-2633"/>
      <sheetName val="Deposit_for_share33"/>
      <sheetName val="Placement_with_other_FIs32"/>
      <sheetName val="Jan_2000_-_Scr133"/>
      <sheetName val="TB_Jun0432"/>
      <sheetName val="Predictive_Analysis32"/>
      <sheetName val="Fixed_Cost_-_Detail32"/>
      <sheetName val="Fixed_Cost_-_Phased32"/>
      <sheetName val="F06_-_VFE32"/>
      <sheetName val="INSESO_PROVN_TO_BOOK_040833"/>
      <sheetName val="1_1_4_Pledged_Assets32"/>
      <sheetName val="2_Prepaid_Expenses32"/>
      <sheetName val="CORPORATE_BOND_INVESTMENT-HTM32"/>
      <sheetName val="WSSA_(2)32"/>
      <sheetName val="WNL_(2)32"/>
      <sheetName val="Control_Panel32"/>
      <sheetName val="pplay_load32"/>
      <sheetName val="R_T_Briscoe-Residence32"/>
      <sheetName val="Loan_Balances32"/>
      <sheetName val="SUMMARY_SHEET35"/>
      <sheetName val="CAP___EX__1995_NAIRA_PAYMENTS35"/>
      <sheetName val="Summary_235"/>
      <sheetName val="Jan_2000_-_Scr135"/>
      <sheetName val="Issue_of_shares_and_capital_t35"/>
      <sheetName val="Deposit_for_share35"/>
      <sheetName val="NOTES_18-2635"/>
      <sheetName val="Placement_with_other_FIs34"/>
      <sheetName val="TB_Jun0434"/>
      <sheetName val="Predictive_Analysis34"/>
      <sheetName val="Fixed_Cost_-_Detail34"/>
      <sheetName val="Fixed_Cost_-_Phased34"/>
      <sheetName val="F06_-_VFE34"/>
      <sheetName val="INSESO_PROVN_TO_BOOK_040835"/>
      <sheetName val="1_1_4_Pledged_Assets34"/>
      <sheetName val="2_Prepaid_Expenses34"/>
      <sheetName val="CORPORATE_BOND_INVESTMENT-HTM34"/>
      <sheetName val="WSSA_(2)34"/>
      <sheetName val="WNL_(2)34"/>
      <sheetName val="Control_Panel34"/>
      <sheetName val="pplay_load34"/>
      <sheetName val="R_T_Briscoe-Residence34"/>
      <sheetName val="Loan_Balances34"/>
      <sheetName val="SUMMARY_SHEET36"/>
      <sheetName val="CAP___EX__1995_NAIRA_PAYMENTS36"/>
      <sheetName val="Summary_236"/>
      <sheetName val="Jan_2000_-_Scr136"/>
      <sheetName val="Issue_of_shares_and_capital_t36"/>
      <sheetName val="Deposit_for_share36"/>
      <sheetName val="NOTES_18-2636"/>
      <sheetName val="Placement_with_other_FIs35"/>
      <sheetName val="TB_Jun0435"/>
      <sheetName val="Predictive_Analysis35"/>
      <sheetName val="Fixed_Cost_-_Detail35"/>
      <sheetName val="Fixed_Cost_-_Phased35"/>
      <sheetName val="F06_-_VFE35"/>
      <sheetName val="INSESO_PROVN_TO_BOOK_040836"/>
      <sheetName val="1_1_4_Pledged_Assets35"/>
      <sheetName val="2_Prepaid_Expenses35"/>
      <sheetName val="CORPORATE_BOND_INVESTMENT-HTM35"/>
      <sheetName val="WSSA_(2)35"/>
      <sheetName val="WNL_(2)35"/>
      <sheetName val="Control_Panel35"/>
      <sheetName val="pplay_load35"/>
      <sheetName val="R_T_Briscoe-Residence35"/>
      <sheetName val="Loan_Balances35"/>
      <sheetName val="SUMMARY_SHEET37"/>
      <sheetName val="CAP___EX__1995_NAIRA_PAYMENTS37"/>
      <sheetName val="Summary_237"/>
      <sheetName val="Jan_2000_-_Scr137"/>
      <sheetName val="Issue_of_shares_and_capital_t37"/>
      <sheetName val="Deposit_for_share37"/>
      <sheetName val="NOTES_18-2637"/>
      <sheetName val="Placement_with_other_FIs36"/>
      <sheetName val="TB_Jun0436"/>
      <sheetName val="Predictive_Analysis36"/>
      <sheetName val="Fixed_Cost_-_Detail36"/>
      <sheetName val="Fixed_Cost_-_Phased36"/>
      <sheetName val="F06_-_VFE36"/>
      <sheetName val="INSESO_PROVN_TO_BOOK_040837"/>
      <sheetName val="1_1_4_Pledged_Assets36"/>
      <sheetName val="2_Prepaid_Expenses36"/>
      <sheetName val="CORPORATE_BOND_INVESTMENT-HTM36"/>
      <sheetName val="WSSA_(2)36"/>
      <sheetName val="WNL_(2)36"/>
      <sheetName val="Control_Panel36"/>
      <sheetName val="pplay_load36"/>
      <sheetName val="R_T_Briscoe-Residence36"/>
      <sheetName val="Loan_Balances36"/>
      <sheetName val="SUMMARY_SHEET38"/>
      <sheetName val="CAP___EX__1995_NAIRA_PAYMENTS38"/>
      <sheetName val="Summary_238"/>
      <sheetName val="Jan_2000_-_Scr138"/>
      <sheetName val="Issue_of_shares_and_capital_t38"/>
      <sheetName val="Deposit_for_share38"/>
      <sheetName val="NOTES_18-2638"/>
      <sheetName val="Placement_with_other_FIs37"/>
      <sheetName val="TB_Jun0437"/>
      <sheetName val="Predictive_Analysis37"/>
      <sheetName val="Fixed_Cost_-_Detail37"/>
      <sheetName val="Fixed_Cost_-_Phased37"/>
      <sheetName val="F06_-_VFE37"/>
      <sheetName val="INSESO_PROVN_TO_BOOK_040838"/>
      <sheetName val="1_1_4_Pledged_Assets37"/>
      <sheetName val="2_Prepaid_Expenses37"/>
      <sheetName val="CORPORATE_BOND_INVESTMENT-HTM37"/>
      <sheetName val="WSSA_(2)37"/>
      <sheetName val="WNL_(2)37"/>
      <sheetName val="Control_Panel37"/>
      <sheetName val="pplay_load37"/>
      <sheetName val="R_T_Briscoe-Residence37"/>
      <sheetName val="Loan_Balances37"/>
      <sheetName val="CODT0898"/>
      <sheetName val="Mapping Fields to AGG node"/>
      <sheetName val="SUMMARY_SHEET39"/>
      <sheetName val="CAP___EX__1995_NAIRA_PAYMENTS39"/>
      <sheetName val="Summary_239"/>
      <sheetName val="Jan_2000_-_Scr139"/>
      <sheetName val="Issue_of_shares_and_capital_t39"/>
      <sheetName val="Deposit_for_share39"/>
      <sheetName val="NOTES_18-2639"/>
      <sheetName val="Placement_with_other_FIs38"/>
      <sheetName val="TB_Jun0438"/>
      <sheetName val="Predictive_Analysis38"/>
      <sheetName val="Fixed_Cost_-_Detail38"/>
      <sheetName val="Fixed_Cost_-_Phased38"/>
      <sheetName val="F06_-_VFE38"/>
      <sheetName val="INSESO_PROVN_TO_BOOK_040839"/>
      <sheetName val="1_1_4_Pledged_Assets38"/>
      <sheetName val="2_Prepaid_Expenses38"/>
      <sheetName val="CORPORATE_BOND_INVESTMENT-HTM38"/>
      <sheetName val="WSSA_(2)38"/>
      <sheetName val="WNL_(2)38"/>
      <sheetName val="Control_Panel38"/>
      <sheetName val="pplay_load38"/>
      <sheetName val="R_T_Briscoe-Residence38"/>
      <sheetName val="Loan_Balances38"/>
      <sheetName val="SUMMARY_SHEET41"/>
      <sheetName val="CAP___EX__1995_NAIRA_PAYMENTS41"/>
      <sheetName val="Summary_241"/>
      <sheetName val="Jan_2000_-_Scr141"/>
      <sheetName val="Issue_of_shares_and_capital_t41"/>
      <sheetName val="Deposit_for_share41"/>
      <sheetName val="NOTES_18-2641"/>
      <sheetName val="Placement_with_other_FIs40"/>
      <sheetName val="TB_Jun0440"/>
      <sheetName val="Predictive_Analysis40"/>
      <sheetName val="Fixed_Cost_-_Detail40"/>
      <sheetName val="Fixed_Cost_-_Phased40"/>
      <sheetName val="F06_-_VFE40"/>
      <sheetName val="INSESO_PROVN_TO_BOOK_040841"/>
      <sheetName val="1_1_4_Pledged_Assets40"/>
      <sheetName val="2_Prepaid_Expenses40"/>
      <sheetName val="CORPORATE_BOND_INVESTMENT-HTM40"/>
      <sheetName val="WSSA_(2)40"/>
      <sheetName val="WNL_(2)40"/>
      <sheetName val="Control_Panel40"/>
      <sheetName val="pplay_load40"/>
      <sheetName val="R_T_Briscoe-Residence40"/>
      <sheetName val="Loan_Balances40"/>
      <sheetName val="SUMMARY_SHEET40"/>
      <sheetName val="CAP___EX__1995_NAIRA_PAYMENTS40"/>
      <sheetName val="Summary_240"/>
      <sheetName val="Jan_2000_-_Scr140"/>
      <sheetName val="Issue_of_shares_and_capital_t40"/>
      <sheetName val="Deposit_for_share40"/>
      <sheetName val="NOTES_18-2640"/>
      <sheetName val="Placement_with_other_FIs39"/>
      <sheetName val="TB_Jun0439"/>
      <sheetName val="Predictive_Analysis39"/>
      <sheetName val="Fixed_Cost_-_Detail39"/>
      <sheetName val="Fixed_Cost_-_Phased39"/>
      <sheetName val="F06_-_VFE39"/>
      <sheetName val="INSESO_PROVN_TO_BOOK_040840"/>
      <sheetName val="1_1_4_Pledged_Assets39"/>
      <sheetName val="2_Prepaid_Expenses39"/>
      <sheetName val="CORPORATE_BOND_INVESTMENT-HTM39"/>
      <sheetName val="WSSA_(2)39"/>
      <sheetName val="WNL_(2)39"/>
      <sheetName val="Control_Panel39"/>
      <sheetName val="pplay_load39"/>
      <sheetName val="R_T_Briscoe-Residence39"/>
      <sheetName val="Loan_Balances39"/>
      <sheetName val="SUMMARY_SHEET42"/>
      <sheetName val="CAP___EX__1995_NAIRA_PAYMENTS42"/>
      <sheetName val="Summary_242"/>
      <sheetName val="Jan_2000_-_Scr142"/>
      <sheetName val="Issue_of_shares_and_capital_t42"/>
      <sheetName val="Deposit_for_share42"/>
      <sheetName val="NOTES_18-2642"/>
      <sheetName val="Placement_with_other_FIs41"/>
      <sheetName val="TB_Jun0441"/>
      <sheetName val="Predictive_Analysis41"/>
      <sheetName val="Fixed_Cost_-_Detail41"/>
      <sheetName val="Fixed_Cost_-_Phased41"/>
      <sheetName val="F06_-_VFE41"/>
      <sheetName val="INSESO_PROVN_TO_BOOK_040842"/>
      <sheetName val="1_1_4_Pledged_Assets41"/>
      <sheetName val="2_Prepaid_Expenses41"/>
      <sheetName val="CORPORATE_BOND_INVESTMENT-HTM41"/>
      <sheetName val="WSSA_(2)41"/>
      <sheetName val="WNL_(2)41"/>
      <sheetName val="Control_Panel41"/>
      <sheetName val="pplay_load41"/>
      <sheetName val="R_T_Briscoe-Residence41"/>
      <sheetName val="Loan_Balances41"/>
      <sheetName val="SUMMARY_SHEET43"/>
      <sheetName val="CAP___EX__1995_NAIRA_PAYMENTS43"/>
      <sheetName val="Summary_243"/>
      <sheetName val="Jan_2000_-_Scr143"/>
      <sheetName val="Issue_of_shares_and_capital_t43"/>
      <sheetName val="Deposit_for_share43"/>
      <sheetName val="NOTES_18-2643"/>
      <sheetName val="Placement_with_other_FIs42"/>
      <sheetName val="TB_Jun0442"/>
      <sheetName val="Predictive_Analysis42"/>
      <sheetName val="Fixed_Cost_-_Detail42"/>
      <sheetName val="Fixed_Cost_-_Phased42"/>
      <sheetName val="F06_-_VFE42"/>
      <sheetName val="INSESO_PROVN_TO_BOOK_040843"/>
      <sheetName val="1_1_4_Pledged_Assets42"/>
      <sheetName val="2_Prepaid_Expenses42"/>
      <sheetName val="CORPORATE_BOND_INVESTMENT-HTM42"/>
      <sheetName val="WSSA_(2)42"/>
      <sheetName val="WNL_(2)42"/>
      <sheetName val="Control_Panel42"/>
      <sheetName val="pplay_load42"/>
      <sheetName val="R_T_Briscoe-Residence42"/>
      <sheetName val="Loan_Balances42"/>
      <sheetName val="SUMMARY_SHEET44"/>
      <sheetName val="CAP___EX__1995_NAIRA_PAYMENTS44"/>
      <sheetName val="Summary_244"/>
      <sheetName val="Jan_2000_-_Scr144"/>
      <sheetName val="Issue_of_shares_and_capital_t44"/>
      <sheetName val="Deposit_for_share44"/>
      <sheetName val="NOTES_18-2644"/>
      <sheetName val="Placement_with_other_FIs43"/>
      <sheetName val="TB_Jun0443"/>
      <sheetName val="Predictive_Analysis43"/>
      <sheetName val="Fixed_Cost_-_Detail43"/>
      <sheetName val="Fixed_Cost_-_Phased43"/>
      <sheetName val="F06_-_VFE43"/>
      <sheetName val="INSESO_PROVN_TO_BOOK_040844"/>
      <sheetName val="1_1_4_Pledged_Assets43"/>
      <sheetName val="2_Prepaid_Expenses43"/>
      <sheetName val="CORPORATE_BOND_INVESTMENT-HTM43"/>
      <sheetName val="WSSA_(2)43"/>
      <sheetName val="WNL_(2)43"/>
      <sheetName val="Control_Panel43"/>
      <sheetName val="pplay_load43"/>
      <sheetName val="R_T_Briscoe-Residence43"/>
      <sheetName val="Loan_Balances43"/>
      <sheetName val="SUMMARY_SHEET45"/>
      <sheetName val="CAP___EX__1995_NAIRA_PAYMENTS45"/>
      <sheetName val="Summary_245"/>
      <sheetName val="Jan_2000_-_Scr145"/>
      <sheetName val="Issue_of_shares_and_capital_t45"/>
      <sheetName val="Deposit_for_share45"/>
      <sheetName val="NOTES_18-2645"/>
      <sheetName val="Placement_with_other_FIs44"/>
      <sheetName val="TB_Jun0444"/>
      <sheetName val="Predictive_Analysis44"/>
      <sheetName val="Fixed_Cost_-_Detail44"/>
      <sheetName val="Fixed_Cost_-_Phased44"/>
      <sheetName val="F06_-_VFE44"/>
      <sheetName val="INSESO_PROVN_TO_BOOK_040845"/>
      <sheetName val="1_1_4_Pledged_Assets44"/>
      <sheetName val="2_Prepaid_Expenses44"/>
      <sheetName val="CORPORATE_BOND_INVESTMENT-HTM44"/>
      <sheetName val="WSSA_(2)44"/>
      <sheetName val="WNL_(2)44"/>
      <sheetName val="Control_Panel44"/>
      <sheetName val="pplay_load44"/>
      <sheetName val="R_T_Briscoe-Residence44"/>
      <sheetName val="Loan_Balances44"/>
      <sheetName val="SUMMARY_SHEET46"/>
      <sheetName val="CAP___EX__1995_NAIRA_PAYMENTS46"/>
      <sheetName val="Summary_246"/>
      <sheetName val="Jan_2000_-_Scr146"/>
      <sheetName val="Issue_of_shares_and_capital_t46"/>
      <sheetName val="Deposit_for_share46"/>
      <sheetName val="NOTES_18-2646"/>
      <sheetName val="Placement_with_other_FIs45"/>
      <sheetName val="TB_Jun0445"/>
      <sheetName val="Predictive_Analysis45"/>
      <sheetName val="Fixed_Cost_-_Detail45"/>
      <sheetName val="Fixed_Cost_-_Phased45"/>
      <sheetName val="F06_-_VFE45"/>
      <sheetName val="INSESO_PROVN_TO_BOOK_040846"/>
      <sheetName val="1_1_4_Pledged_Assets45"/>
      <sheetName val="2_Prepaid_Expenses45"/>
      <sheetName val="CORPORATE_BOND_INVESTMENT-HTM45"/>
      <sheetName val="WSSA_(2)45"/>
      <sheetName val="WNL_(2)45"/>
      <sheetName val="Control_Panel45"/>
      <sheetName val="pplay_load45"/>
      <sheetName val="R_T_Briscoe-Residence45"/>
      <sheetName val="Loan_Balances45"/>
      <sheetName val="SUMMARY_SHEET47"/>
      <sheetName val="CAP___EX__1995_NAIRA_PAYMENTS47"/>
      <sheetName val="Summary_247"/>
      <sheetName val="Jan_2000_-_Scr147"/>
      <sheetName val="Issue_of_shares_and_capital_t47"/>
      <sheetName val="Deposit_for_share47"/>
      <sheetName val="NOTES_18-2647"/>
      <sheetName val="Placement_with_other_FIs46"/>
      <sheetName val="TB_Jun0446"/>
      <sheetName val="Predictive_Analysis46"/>
      <sheetName val="Fixed_Cost_-_Detail46"/>
      <sheetName val="Fixed_Cost_-_Phased46"/>
      <sheetName val="F06_-_VFE46"/>
      <sheetName val="INSESO_PROVN_TO_BOOK_040847"/>
      <sheetName val="1_1_4_Pledged_Assets46"/>
      <sheetName val="2_Prepaid_Expenses46"/>
      <sheetName val="CORPORATE_BOND_INVESTMENT-HTM46"/>
      <sheetName val="WSSA_(2)46"/>
      <sheetName val="WNL_(2)46"/>
      <sheetName val="Control_Panel46"/>
      <sheetName val="pplay_load46"/>
      <sheetName val="R_T_Briscoe-Residence46"/>
      <sheetName val="Loan_Balances46"/>
      <sheetName val="Ranges"/>
      <sheetName val="Cover"/>
    </sheetNames>
    <sheetDataSet>
      <sheetData sheetId="0">
        <row r="4">
          <cell r="B4">
            <v>1989</v>
          </cell>
        </row>
      </sheetData>
      <sheetData sheetId="1">
        <row r="4">
          <cell r="B4">
            <v>1989</v>
          </cell>
        </row>
      </sheetData>
      <sheetData sheetId="2" refreshError="1">
        <row r="4">
          <cell r="B4">
            <v>1989</v>
          </cell>
          <cell r="C4">
            <v>0</v>
          </cell>
          <cell r="D4">
            <v>1990</v>
          </cell>
          <cell r="E4">
            <v>0</v>
          </cell>
          <cell r="F4">
            <v>1991</v>
          </cell>
          <cell r="G4">
            <v>0</v>
          </cell>
          <cell r="H4">
            <v>1992</v>
          </cell>
          <cell r="I4">
            <v>0</v>
          </cell>
          <cell r="J4">
            <v>1993</v>
          </cell>
          <cell r="K4">
            <v>0</v>
          </cell>
          <cell r="L4">
            <v>1994</v>
          </cell>
          <cell r="M4">
            <v>0</v>
          </cell>
          <cell r="N4">
            <v>1995</v>
          </cell>
          <cell r="O4">
            <v>0</v>
          </cell>
          <cell r="P4" t="str">
            <v>FROM 1996 TO DATE</v>
          </cell>
        </row>
        <row r="5">
          <cell r="A5" t="str">
            <v>CAPTION</v>
          </cell>
          <cell r="B5" t="str">
            <v>Individuals</v>
          </cell>
          <cell r="C5" t="str">
            <v>Companies</v>
          </cell>
          <cell r="D5" t="str">
            <v>Individuals</v>
          </cell>
          <cell r="E5" t="str">
            <v>Companies</v>
          </cell>
          <cell r="F5" t="str">
            <v>Individuals</v>
          </cell>
          <cell r="G5" t="str">
            <v>Companies</v>
          </cell>
          <cell r="H5" t="str">
            <v>Individuals</v>
          </cell>
          <cell r="I5" t="str">
            <v>Companies</v>
          </cell>
          <cell r="J5" t="str">
            <v>Individuals</v>
          </cell>
          <cell r="K5" t="str">
            <v>Companies</v>
          </cell>
          <cell r="L5" t="str">
            <v>Individuals</v>
          </cell>
          <cell r="M5" t="str">
            <v>Companies</v>
          </cell>
          <cell r="N5" t="str">
            <v>Individuals</v>
          </cell>
          <cell r="O5" t="str">
            <v>Companies</v>
          </cell>
          <cell r="P5" t="str">
            <v>Individuals</v>
          </cell>
          <cell r="Q5" t="str">
            <v>Companies</v>
          </cell>
        </row>
        <row r="7">
          <cell r="A7" t="str">
            <v>Dividends</v>
          </cell>
          <cell r="B7">
            <v>0.15</v>
          </cell>
          <cell r="C7">
            <v>0.15</v>
          </cell>
          <cell r="D7">
            <v>0.15</v>
          </cell>
          <cell r="E7">
            <v>0.15</v>
          </cell>
          <cell r="F7">
            <v>0.15</v>
          </cell>
          <cell r="G7">
            <v>0.15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0.1</v>
          </cell>
          <cell r="M7">
            <v>0.1</v>
          </cell>
          <cell r="N7">
            <v>0.1</v>
          </cell>
          <cell r="O7">
            <v>0.1</v>
          </cell>
          <cell r="P7">
            <v>0.1</v>
          </cell>
          <cell r="Q7">
            <v>0.1</v>
          </cell>
        </row>
        <row r="9">
          <cell r="A9" t="str">
            <v>Interest</v>
          </cell>
          <cell r="B9">
            <v>0.15</v>
          </cell>
          <cell r="C9">
            <v>0.15</v>
          </cell>
          <cell r="D9">
            <v>0.15</v>
          </cell>
          <cell r="E9">
            <v>0.15</v>
          </cell>
          <cell r="F9">
            <v>0.15</v>
          </cell>
          <cell r="G9">
            <v>0.15</v>
          </cell>
          <cell r="H9">
            <v>0.15</v>
          </cell>
          <cell r="I9">
            <v>0.15</v>
          </cell>
          <cell r="J9">
            <v>0.05</v>
          </cell>
          <cell r="K9">
            <v>0.05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0.1</v>
          </cell>
          <cell r="Q9">
            <v>0.1</v>
          </cell>
        </row>
        <row r="11">
          <cell r="A11" t="str">
            <v>Royalties</v>
          </cell>
          <cell r="B11">
            <v>0.15</v>
          </cell>
          <cell r="C11">
            <v>0.15</v>
          </cell>
          <cell r="D11">
            <v>0.15</v>
          </cell>
          <cell r="E11">
            <v>0.15</v>
          </cell>
          <cell r="F11">
            <v>0.15</v>
          </cell>
          <cell r="G11">
            <v>0.15</v>
          </cell>
          <cell r="H11">
            <v>0.15</v>
          </cell>
          <cell r="I11">
            <v>0.15</v>
          </cell>
          <cell r="J11">
            <v>0.15</v>
          </cell>
          <cell r="K11">
            <v>0.15</v>
          </cell>
          <cell r="L11">
            <v>0.15</v>
          </cell>
          <cell r="M11">
            <v>0.15</v>
          </cell>
          <cell r="N11">
            <v>0.15</v>
          </cell>
          <cell r="O11">
            <v>0.15</v>
          </cell>
          <cell r="P11">
            <v>0.1</v>
          </cell>
          <cell r="Q11">
            <v>0.1</v>
          </cell>
        </row>
        <row r="13">
          <cell r="A13" t="str">
            <v>Rentals</v>
          </cell>
          <cell r="B13">
            <v>0.15</v>
          </cell>
          <cell r="C13">
            <v>0.15</v>
          </cell>
          <cell r="D13">
            <v>0.15</v>
          </cell>
          <cell r="E13">
            <v>0.15</v>
          </cell>
          <cell r="F13">
            <v>0.15</v>
          </cell>
          <cell r="G13">
            <v>0.15</v>
          </cell>
          <cell r="H13">
            <v>0.15</v>
          </cell>
          <cell r="I13">
            <v>0.15</v>
          </cell>
          <cell r="J13">
            <v>0.05</v>
          </cell>
          <cell r="K13">
            <v>0.05</v>
          </cell>
          <cell r="L13">
            <v>0.1</v>
          </cell>
          <cell r="M13">
            <v>0.1</v>
          </cell>
          <cell r="N13">
            <v>0.1</v>
          </cell>
          <cell r="O13">
            <v>0.1</v>
          </cell>
          <cell r="P13">
            <v>0.1</v>
          </cell>
          <cell r="Q13">
            <v>0.1</v>
          </cell>
        </row>
        <row r="15">
          <cell r="A15" t="str">
            <v>Agency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0.05</v>
          </cell>
          <cell r="Q15">
            <v>0.05</v>
          </cell>
        </row>
        <row r="17">
          <cell r="A17" t="str">
            <v>Management Fees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>
            <v>0.05</v>
          </cell>
          <cell r="I17">
            <v>0.05</v>
          </cell>
          <cell r="J17">
            <v>0.05</v>
          </cell>
          <cell r="K17">
            <v>0.05</v>
          </cell>
          <cell r="L17">
            <v>0.1</v>
          </cell>
          <cell r="M17">
            <v>0.1</v>
          </cell>
          <cell r="N17">
            <v>0.1</v>
          </cell>
          <cell r="O17">
            <v>0.1</v>
          </cell>
          <cell r="P17">
            <v>0.1</v>
          </cell>
          <cell r="Q17">
            <v>0.1</v>
          </cell>
        </row>
        <row r="19">
          <cell r="A19" t="str">
            <v>Consulting Services</v>
          </cell>
          <cell r="B19">
            <v>0.05</v>
          </cell>
          <cell r="C19">
            <v>0.1</v>
          </cell>
          <cell r="D19">
            <v>0.05</v>
          </cell>
          <cell r="E19">
            <v>0.1</v>
          </cell>
          <cell r="F19">
            <v>0.05</v>
          </cell>
          <cell r="G19">
            <v>0.1</v>
          </cell>
          <cell r="H19">
            <v>0.05</v>
          </cell>
          <cell r="I19">
            <v>0.1</v>
          </cell>
          <cell r="J19">
            <v>0.05</v>
          </cell>
          <cell r="K19">
            <v>0.1</v>
          </cell>
          <cell r="L19">
            <v>0.05</v>
          </cell>
          <cell r="M19">
            <v>0.1</v>
          </cell>
          <cell r="N19">
            <v>0.05</v>
          </cell>
          <cell r="O19">
            <v>0.1</v>
          </cell>
          <cell r="P19">
            <v>0.05</v>
          </cell>
          <cell r="Q19">
            <v>0.1</v>
          </cell>
        </row>
        <row r="21">
          <cell r="A21" t="str">
            <v>Technical Services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>
            <v>0.05</v>
          </cell>
          <cell r="I21">
            <v>0.1</v>
          </cell>
          <cell r="J21">
            <v>0.05</v>
          </cell>
          <cell r="K21">
            <v>0.1</v>
          </cell>
          <cell r="L21">
            <v>0.05</v>
          </cell>
          <cell r="M21">
            <v>0.1</v>
          </cell>
          <cell r="N21">
            <v>0.05</v>
          </cell>
          <cell r="O21">
            <v>0.1</v>
          </cell>
          <cell r="P21">
            <v>0.05</v>
          </cell>
          <cell r="Q21">
            <v>0.1</v>
          </cell>
        </row>
        <row r="23">
          <cell r="A23" t="str">
            <v>Directors' Fees</v>
          </cell>
          <cell r="B23">
            <v>0.15</v>
          </cell>
          <cell r="C23" t="str">
            <v>-</v>
          </cell>
          <cell r="D23">
            <v>0.15</v>
          </cell>
          <cell r="E23" t="str">
            <v>-</v>
          </cell>
          <cell r="F23">
            <v>0.15</v>
          </cell>
          <cell r="G23" t="str">
            <v>-</v>
          </cell>
          <cell r="H23">
            <v>0.05</v>
          </cell>
          <cell r="I23" t="str">
            <v>-</v>
          </cell>
          <cell r="J23">
            <v>0.05</v>
          </cell>
          <cell r="K23" t="str">
            <v>-</v>
          </cell>
          <cell r="L23">
            <v>0.1</v>
          </cell>
          <cell r="M23" t="str">
            <v>-</v>
          </cell>
          <cell r="N23">
            <v>0.1</v>
          </cell>
          <cell r="O23" t="str">
            <v>-</v>
          </cell>
          <cell r="P23">
            <v>0.1</v>
          </cell>
          <cell r="Q23" t="str">
            <v>-</v>
          </cell>
        </row>
        <row r="25">
          <cell r="A25" t="str">
            <v>Construction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>
            <v>2.5000000000000001E-2</v>
          </cell>
          <cell r="I25">
            <v>2.5000000000000001E-2</v>
          </cell>
          <cell r="J25">
            <v>2.5000000000000001E-2</v>
          </cell>
          <cell r="K25">
            <v>2.5000000000000001E-2</v>
          </cell>
          <cell r="L25">
            <v>2.5000000000000001E-2</v>
          </cell>
          <cell r="M25">
            <v>2.5000000000000001E-2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</row>
        <row r="27">
          <cell r="A27" t="str">
            <v>NA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A29" t="str">
            <v>Others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2.5000000000000001E-2</v>
          </cell>
          <cell r="M29">
            <v>2.5000000000000001E-2</v>
          </cell>
          <cell r="N29">
            <v>0.05</v>
          </cell>
          <cell r="O29">
            <v>0.05</v>
          </cell>
          <cell r="P29">
            <v>0.05</v>
          </cell>
          <cell r="Q29">
            <v>0.05</v>
          </cell>
        </row>
        <row r="31">
          <cell r="A31" t="str">
            <v>Supplies</v>
          </cell>
          <cell r="B31">
            <v>2.5000000000000001E-2</v>
          </cell>
          <cell r="C31">
            <v>2.5000000000000001E-2</v>
          </cell>
          <cell r="D31">
            <v>2.5000000000000001E-2</v>
          </cell>
          <cell r="E31">
            <v>2.5000000000000001E-2</v>
          </cell>
          <cell r="F31">
            <v>2.5000000000000001E-2</v>
          </cell>
          <cell r="G31">
            <v>2.5000000000000001E-2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  <cell r="K31">
            <v>2.5000000000000001E-2</v>
          </cell>
          <cell r="L31">
            <v>2.5000000000000001E-2</v>
          </cell>
          <cell r="M31">
            <v>2.5000000000000001E-2</v>
          </cell>
          <cell r="N31">
            <v>0.05</v>
          </cell>
          <cell r="O31">
            <v>0.05</v>
          </cell>
          <cell r="P31">
            <v>0.05</v>
          </cell>
          <cell r="Q31">
            <v>0.05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51">
          <cell r="F51">
            <v>-331432.4200000001</v>
          </cell>
        </row>
      </sheetData>
      <sheetData sheetId="45">
        <row r="51">
          <cell r="F51">
            <v>-331432.4200000001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>
        <row r="4">
          <cell r="B4">
            <v>1989</v>
          </cell>
        </row>
      </sheetData>
      <sheetData sheetId="96">
        <row r="4">
          <cell r="B4">
            <v>1989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4">
          <cell r="B4">
            <v>1989</v>
          </cell>
        </row>
      </sheetData>
      <sheetData sheetId="119">
        <row r="4">
          <cell r="B4">
            <v>1989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4">
          <cell r="B4">
            <v>1989</v>
          </cell>
        </row>
      </sheetData>
      <sheetData sheetId="142">
        <row r="4">
          <cell r="B4">
            <v>1989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>
        <row r="4">
          <cell r="B4">
            <v>1989</v>
          </cell>
        </row>
      </sheetData>
      <sheetData sheetId="165">
        <row r="4">
          <cell r="B4">
            <v>1989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>
        <row r="4">
          <cell r="B4">
            <v>1989</v>
          </cell>
        </row>
      </sheetData>
      <sheetData sheetId="188">
        <row r="4">
          <cell r="B4">
            <v>1989</v>
          </cell>
        </row>
      </sheetData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>
        <row r="4">
          <cell r="B4">
            <v>1989</v>
          </cell>
        </row>
      </sheetData>
      <sheetData sheetId="211">
        <row r="4">
          <cell r="B4">
            <v>1989</v>
          </cell>
        </row>
      </sheetData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>
        <row r="4">
          <cell r="B4">
            <v>1989</v>
          </cell>
        </row>
      </sheetData>
      <sheetData sheetId="234">
        <row r="4">
          <cell r="B4">
            <v>1989</v>
          </cell>
        </row>
      </sheetData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>
        <row r="4">
          <cell r="B4">
            <v>1989</v>
          </cell>
        </row>
      </sheetData>
      <sheetData sheetId="257">
        <row r="4">
          <cell r="B4">
            <v>1989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>
        <row r="4">
          <cell r="B4">
            <v>1989</v>
          </cell>
        </row>
      </sheetData>
      <sheetData sheetId="280">
        <row r="4">
          <cell r="B4">
            <v>1989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4">
          <cell r="B4">
            <v>1989</v>
          </cell>
        </row>
      </sheetData>
      <sheetData sheetId="303">
        <row r="4">
          <cell r="B4">
            <v>1989</v>
          </cell>
        </row>
      </sheetData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>
        <row r="4">
          <cell r="B4">
            <v>1989</v>
          </cell>
        </row>
      </sheetData>
      <sheetData sheetId="326">
        <row r="4">
          <cell r="B4">
            <v>1989</v>
          </cell>
        </row>
      </sheetData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>
        <row r="4">
          <cell r="B4">
            <v>1989</v>
          </cell>
        </row>
      </sheetData>
      <sheetData sheetId="349">
        <row r="4">
          <cell r="B4">
            <v>1989</v>
          </cell>
        </row>
      </sheetData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>
        <row r="4">
          <cell r="B4">
            <v>1989</v>
          </cell>
        </row>
      </sheetData>
      <sheetData sheetId="372">
        <row r="4">
          <cell r="B4">
            <v>1989</v>
          </cell>
        </row>
      </sheetData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>
        <row r="4">
          <cell r="B4">
            <v>1989</v>
          </cell>
        </row>
      </sheetData>
      <sheetData sheetId="395">
        <row r="4">
          <cell r="B4">
            <v>1989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>
        <row r="4">
          <cell r="B4">
            <v>1989</v>
          </cell>
        </row>
      </sheetData>
      <sheetData sheetId="418">
        <row r="4">
          <cell r="B4">
            <v>1989</v>
          </cell>
        </row>
      </sheetData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>
        <row r="4">
          <cell r="B4">
            <v>1989</v>
          </cell>
        </row>
      </sheetData>
      <sheetData sheetId="441">
        <row r="4">
          <cell r="B4">
            <v>1989</v>
          </cell>
        </row>
      </sheetData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>
        <row r="4">
          <cell r="B4">
            <v>1989</v>
          </cell>
        </row>
      </sheetData>
      <sheetData sheetId="464">
        <row r="4">
          <cell r="B4">
            <v>1989</v>
          </cell>
        </row>
      </sheetData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>
        <row r="4">
          <cell r="B4">
            <v>1989</v>
          </cell>
        </row>
      </sheetData>
      <sheetData sheetId="487">
        <row r="4">
          <cell r="B4">
            <v>1989</v>
          </cell>
        </row>
      </sheetData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>
        <row r="4">
          <cell r="B4">
            <v>1989</v>
          </cell>
        </row>
      </sheetData>
      <sheetData sheetId="510">
        <row r="4">
          <cell r="B4">
            <v>1989</v>
          </cell>
        </row>
      </sheetData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>
        <row r="4">
          <cell r="B4">
            <v>1989</v>
          </cell>
        </row>
      </sheetData>
      <sheetData sheetId="533">
        <row r="4">
          <cell r="B4">
            <v>1989</v>
          </cell>
        </row>
      </sheetData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>
        <row r="4">
          <cell r="B4">
            <v>1989</v>
          </cell>
        </row>
      </sheetData>
      <sheetData sheetId="556">
        <row r="4">
          <cell r="B4">
            <v>1989</v>
          </cell>
        </row>
      </sheetData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>
        <row r="4">
          <cell r="B4">
            <v>1989</v>
          </cell>
        </row>
      </sheetData>
      <sheetData sheetId="579">
        <row r="4">
          <cell r="B4">
            <v>1989</v>
          </cell>
        </row>
      </sheetData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>
        <row r="4">
          <cell r="B4">
            <v>1989</v>
          </cell>
        </row>
      </sheetData>
      <sheetData sheetId="602">
        <row r="4">
          <cell r="B4">
            <v>1989</v>
          </cell>
        </row>
      </sheetData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>
        <row r="4">
          <cell r="B4">
            <v>1989</v>
          </cell>
        </row>
      </sheetData>
      <sheetData sheetId="625">
        <row r="4">
          <cell r="B4">
            <v>1989</v>
          </cell>
        </row>
      </sheetData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>
        <row r="4">
          <cell r="B4">
            <v>1989</v>
          </cell>
        </row>
      </sheetData>
      <sheetData sheetId="648">
        <row r="4">
          <cell r="B4">
            <v>1989</v>
          </cell>
        </row>
      </sheetData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>
        <row r="4">
          <cell r="B4">
            <v>1989</v>
          </cell>
        </row>
      </sheetData>
      <sheetData sheetId="671">
        <row r="4">
          <cell r="B4">
            <v>1989</v>
          </cell>
        </row>
      </sheetData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>
        <row r="4">
          <cell r="B4">
            <v>1989</v>
          </cell>
        </row>
      </sheetData>
      <sheetData sheetId="694">
        <row r="4">
          <cell r="B4">
            <v>1989</v>
          </cell>
        </row>
      </sheetData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>
        <row r="4">
          <cell r="B4">
            <v>1989</v>
          </cell>
        </row>
      </sheetData>
      <sheetData sheetId="717">
        <row r="4">
          <cell r="B4">
            <v>1989</v>
          </cell>
        </row>
      </sheetData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>
        <row r="4">
          <cell r="B4">
            <v>1989</v>
          </cell>
        </row>
      </sheetData>
      <sheetData sheetId="740">
        <row r="4">
          <cell r="B4">
            <v>1989</v>
          </cell>
        </row>
      </sheetData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>
        <row r="4">
          <cell r="B4">
            <v>1989</v>
          </cell>
        </row>
      </sheetData>
      <sheetData sheetId="763">
        <row r="4">
          <cell r="B4">
            <v>1989</v>
          </cell>
        </row>
      </sheetData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>
        <row r="4">
          <cell r="B4">
            <v>1989</v>
          </cell>
        </row>
      </sheetData>
      <sheetData sheetId="786">
        <row r="4">
          <cell r="B4">
            <v>1989</v>
          </cell>
        </row>
      </sheetData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>
        <row r="4">
          <cell r="B4">
            <v>1989</v>
          </cell>
        </row>
      </sheetData>
      <sheetData sheetId="809">
        <row r="4">
          <cell r="B4">
            <v>1989</v>
          </cell>
        </row>
      </sheetData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>
        <row r="4">
          <cell r="B4">
            <v>1989</v>
          </cell>
        </row>
      </sheetData>
      <sheetData sheetId="832">
        <row r="4">
          <cell r="B4">
            <v>1989</v>
          </cell>
        </row>
      </sheetData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>
        <row r="4">
          <cell r="B4">
            <v>1989</v>
          </cell>
        </row>
      </sheetData>
      <sheetData sheetId="855">
        <row r="4">
          <cell r="B4">
            <v>1989</v>
          </cell>
        </row>
      </sheetData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>
        <row r="4">
          <cell r="B4">
            <v>1989</v>
          </cell>
        </row>
      </sheetData>
      <sheetData sheetId="878">
        <row r="4">
          <cell r="B4">
            <v>1989</v>
          </cell>
        </row>
      </sheetData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>
        <row r="4">
          <cell r="B4">
            <v>1989</v>
          </cell>
        </row>
      </sheetData>
      <sheetData sheetId="924">
        <row r="4">
          <cell r="B4">
            <v>1989</v>
          </cell>
        </row>
      </sheetData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>
        <row r="4">
          <cell r="B4">
            <v>1989</v>
          </cell>
        </row>
      </sheetData>
      <sheetData sheetId="947">
        <row r="4">
          <cell r="B4">
            <v>1989</v>
          </cell>
        </row>
      </sheetData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 refreshError="1"/>
      <sheetData sheetId="970">
        <row r="4">
          <cell r="C4">
            <v>0</v>
          </cell>
        </row>
      </sheetData>
      <sheetData sheetId="971">
        <row r="4">
          <cell r="B4">
            <v>1989</v>
          </cell>
        </row>
      </sheetData>
      <sheetData sheetId="972">
        <row r="4">
          <cell r="B4">
            <v>1989</v>
          </cell>
        </row>
      </sheetData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>
        <row r="4">
          <cell r="B4">
            <v>1989</v>
          </cell>
        </row>
      </sheetData>
      <sheetData sheetId="995">
        <row r="4">
          <cell r="B4">
            <v>1989</v>
          </cell>
        </row>
      </sheetData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>
        <row r="4">
          <cell r="B4">
            <v>1989</v>
          </cell>
        </row>
      </sheetData>
      <sheetData sheetId="1018">
        <row r="4">
          <cell r="B4">
            <v>1989</v>
          </cell>
        </row>
      </sheetData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>
        <row r="4">
          <cell r="B4">
            <v>1989</v>
          </cell>
        </row>
      </sheetData>
      <sheetData sheetId="1041">
        <row r="4">
          <cell r="B4">
            <v>1989</v>
          </cell>
        </row>
      </sheetData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>
        <row r="4">
          <cell r="B4">
            <v>1989</v>
          </cell>
        </row>
      </sheetData>
      <sheetData sheetId="1064">
        <row r="4">
          <cell r="B4">
            <v>1989</v>
          </cell>
        </row>
      </sheetData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>
        <row r="4">
          <cell r="B4">
            <v>1989</v>
          </cell>
        </row>
      </sheetData>
      <sheetData sheetId="1087">
        <row r="4">
          <cell r="B4">
            <v>1989</v>
          </cell>
        </row>
      </sheetData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>
        <row r="4">
          <cell r="B4">
            <v>1989</v>
          </cell>
        </row>
      </sheetData>
      <sheetData sheetId="1110">
        <row r="4">
          <cell r="B4">
            <v>1989</v>
          </cell>
        </row>
      </sheetData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>
        <row r="4">
          <cell r="B4">
            <v>1989</v>
          </cell>
        </row>
      </sheetData>
      <sheetData sheetId="1133">
        <row r="4">
          <cell r="B4">
            <v>1989</v>
          </cell>
        </row>
      </sheetData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>
        <row r="4">
          <cell r="B4">
            <v>1989</v>
          </cell>
        </row>
      </sheetData>
      <sheetData sheetId="1156">
        <row r="4">
          <cell r="B4">
            <v>1989</v>
          </cell>
        </row>
      </sheetData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 refreshError="1"/>
      <sheetData sheetId="117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Schedule1"/>
      <sheetName val="Schedule2"/>
      <sheetName val="Schedule3"/>
      <sheetName val="Schedule4"/>
      <sheetName val="Guidance"/>
      <sheetName val="Input sheet"/>
      <sheetName val="Sheet15"/>
      <sheetName val="Issue of shares and capital tra"/>
      <sheetName val="Sheet2"/>
      <sheetName val="ADB"/>
      <sheetName val="bal_sheet"/>
      <sheetName val="Summary"/>
      <sheetName val="extd tb"/>
      <sheetName val="LOSS ON DISPOSAL (2)"/>
      <sheetName val="MMInvestment 1"/>
      <sheetName val="Cover_page"/>
      <sheetName val="Input_sheet"/>
      <sheetName val="Issue_of_shares_and_capital_tra"/>
      <sheetName val="Cover_page1"/>
      <sheetName val="Input_sheet1"/>
      <sheetName val="Issue_of_shares_and_capital_tr1"/>
      <sheetName val="BSHEET"/>
      <sheetName val="P&amp;L "/>
      <sheetName val="Cover_page3"/>
      <sheetName val="Input_sheet3"/>
      <sheetName val="Issue_of_shares_and_capital_tr3"/>
      <sheetName val="Cover_page2"/>
      <sheetName val="Input_sheet2"/>
      <sheetName val="Issue_of_shares_and_capital_tr2"/>
      <sheetName val="Cover_page4"/>
      <sheetName val="Input_sheet4"/>
      <sheetName val="Issue_of_shares_and_capital_tr4"/>
      <sheetName val="Cover_page5"/>
      <sheetName val="Input_sheet5"/>
      <sheetName val="Issue_of_shares_and_capital_tr5"/>
      <sheetName val="Cover_page6"/>
      <sheetName val="Input_sheet6"/>
      <sheetName val="Issue_of_shares_and_capital_tr6"/>
      <sheetName val="Cover_page7"/>
      <sheetName val="Input_sheet7"/>
      <sheetName val="Issue_of_shares_and_capital_tr7"/>
      <sheetName val="Cover_page10"/>
      <sheetName val="Input_sheet10"/>
      <sheetName val="Issue_of_shares_and_capital_t10"/>
      <sheetName val="Cover_page8"/>
      <sheetName val="Input_sheet8"/>
      <sheetName val="Issue_of_shares_and_capital_tr8"/>
      <sheetName val="Cover_page9"/>
      <sheetName val="Input_sheet9"/>
      <sheetName val="Issue_of_shares_and_capital_tr9"/>
      <sheetName val="Cover_page11"/>
      <sheetName val="Input_sheet11"/>
      <sheetName val="Issue_of_shares_and_capital_t11"/>
      <sheetName val="Cover_page12"/>
      <sheetName val="Input_sheet12"/>
      <sheetName val="Issue_of_shares_and_capital_t12"/>
      <sheetName val="Cover_page13"/>
      <sheetName val="Input_sheet13"/>
      <sheetName val="Issue_of_shares_and_capital_t13"/>
      <sheetName val="Cover_page15"/>
      <sheetName val="Input_sheet15"/>
      <sheetName val="Issue_of_shares_and_capital_t15"/>
      <sheetName val="Cover_page14"/>
      <sheetName val="Input_sheet14"/>
      <sheetName val="Issue_of_shares_and_capital_t14"/>
      <sheetName val="Cover_page16"/>
      <sheetName val="Input_sheet16"/>
      <sheetName val="Issue_of_shares_and_capital_t16"/>
      <sheetName val="LOSS_ON_DISPOSAL_(2)"/>
      <sheetName val="MMInvestment_1"/>
      <sheetName val="extd_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Yes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1">
          <cell r="A1" t="str">
            <v>Yes</v>
          </cell>
        </row>
      </sheetData>
      <sheetData sheetId="19"/>
      <sheetData sheetId="20"/>
      <sheetData sheetId="21">
        <row r="1">
          <cell r="A1" t="str">
            <v>Yes</v>
          </cell>
        </row>
      </sheetData>
      <sheetData sheetId="22"/>
      <sheetData sheetId="23" refreshError="1"/>
      <sheetData sheetId="24" refreshError="1"/>
      <sheetData sheetId="25"/>
      <sheetData sheetId="26">
        <row r="1">
          <cell r="A1" t="str">
            <v>Yes</v>
          </cell>
        </row>
      </sheetData>
      <sheetData sheetId="27"/>
      <sheetData sheetId="28"/>
      <sheetData sheetId="29">
        <row r="1">
          <cell r="A1" t="str">
            <v>Yes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Yes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A1" t="str">
            <v>Yes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Financial Position"/>
      <sheetName val="Income Statement"/>
      <sheetName val="SOCIE"/>
      <sheetName val="SCF"/>
      <sheetName val="Note 5-9"/>
      <sheetName val="Note 10-12"/>
      <sheetName val="Dept Reports"/>
      <sheetName val="Note 13-14"/>
      <sheetName val="Note 15-17"/>
      <sheetName val="Note 18 -22"/>
      <sheetName val="Note 23-26"/>
      <sheetName val="Note 28"/>
      <sheetName val="Consol Notes"/>
      <sheetName val="Adj TB"/>
      <sheetName val="Raw TB"/>
      <sheetName val="Raw TB (2)"/>
      <sheetName val="Raw TB-May"/>
      <sheetName val="Raw TB-MAR"/>
      <sheetName val="workings"/>
      <sheetName val="2019 budget"/>
    </sheetNames>
    <sheetDataSet>
      <sheetData sheetId="0" refreshError="1"/>
      <sheetData sheetId="1">
        <row r="4">
          <cell r="A4" t="str">
            <v>30 September 2019</v>
          </cell>
        </row>
        <row r="31">
          <cell r="D31">
            <v>31465813430.2631</v>
          </cell>
          <cell r="E31">
            <v>31266080000</v>
          </cell>
        </row>
      </sheetData>
      <sheetData sheetId="2" refreshError="1"/>
      <sheetData sheetId="3" refreshError="1"/>
      <sheetData sheetId="4" refreshError="1"/>
      <sheetData sheetId="5">
        <row r="13">
          <cell r="Q13">
            <v>1210907467.2177224</v>
          </cell>
          <cell r="U13">
            <v>4843629868.8708897</v>
          </cell>
        </row>
        <row r="34">
          <cell r="Q34">
            <v>1300905117.2934811</v>
          </cell>
          <cell r="U34">
            <v>5203620469.1739244</v>
          </cell>
        </row>
        <row r="47">
          <cell r="Q47">
            <v>116137825</v>
          </cell>
          <cell r="U47">
            <v>464551300</v>
          </cell>
        </row>
        <row r="64">
          <cell r="Q64">
            <v>27873955.415000003</v>
          </cell>
          <cell r="U64">
            <v>111495821.66</v>
          </cell>
        </row>
        <row r="74">
          <cell r="Q74">
            <v>128405150.02249999</v>
          </cell>
          <cell r="U74">
            <v>513620600.08999997</v>
          </cell>
        </row>
        <row r="88">
          <cell r="Q88">
            <v>340782333.80800986</v>
          </cell>
          <cell r="U88">
            <v>1363129335.2320392</v>
          </cell>
        </row>
      </sheetData>
      <sheetData sheetId="6">
        <row r="47">
          <cell r="P47">
            <v>261368925.23278531</v>
          </cell>
          <cell r="T47">
            <v>1045475700.9311413</v>
          </cell>
        </row>
        <row r="63">
          <cell r="P63">
            <v>15500000</v>
          </cell>
          <cell r="T63">
            <v>62000000</v>
          </cell>
        </row>
        <row r="75">
          <cell r="P75">
            <v>96619103.272</v>
          </cell>
          <cell r="T75">
            <v>386476413.088</v>
          </cell>
        </row>
        <row r="85">
          <cell r="P85">
            <v>343921733.51520252</v>
          </cell>
          <cell r="T85">
            <v>1375686934.0608101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DS1"/>
      <sheetName val="PDS2"/>
      <sheetName val="January"/>
      <sheetName val="February"/>
      <sheetName val="March"/>
      <sheetName val="April"/>
      <sheetName val="May"/>
      <sheetName val="June"/>
      <sheetName val="Dialog90"/>
      <sheetName val="Module1"/>
      <sheetName val="Module2"/>
      <sheetName val="Dialog1"/>
      <sheetName val="Dialog8"/>
      <sheetName val="Dialog7"/>
      <sheetName val="Dialog6"/>
      <sheetName val="Dialog5"/>
      <sheetName val="Dialog4"/>
      <sheetName val="Dialog3"/>
      <sheetName val="Dialog2"/>
      <sheetName val="Module5"/>
      <sheetName val="Module10"/>
      <sheetName val="Module20"/>
      <sheetName val="Module3"/>
      <sheetName val="Module4"/>
      <sheetName val="Module6"/>
      <sheetName val="Module11"/>
      <sheetName val="Module17"/>
      <sheetName val="Module7"/>
      <sheetName val="2006 FA SCHEDULE"/>
      <sheetName val="Report Summary"/>
      <sheetName val="Master"/>
      <sheetName val="Pension Report"/>
      <sheetName val="FEB1"/>
      <sheetName val="FEB2"/>
      <sheetName val="JAN2"/>
      <sheetName val="MAR1"/>
      <sheetName val="MAR2"/>
      <sheetName val="2006_FA_SCHEDULE"/>
      <sheetName val="Report_Summary"/>
      <sheetName val="Pension_Report"/>
      <sheetName val="nov"/>
      <sheetName val="Index"/>
      <sheetName val="July-99"/>
      <sheetName val="June-99"/>
      <sheetName val="Control Panel"/>
      <sheetName val="PAYROLL"/>
      <sheetName val="Sheet15"/>
      <sheetName val="TOTAL Qtrly Incentive"/>
      <sheetName val="WNL (2)"/>
      <sheetName val="Consolidated"/>
      <sheetName val="List"/>
      <sheetName val="FORMS"/>
      <sheetName val="NEWTY"/>
      <sheetName val="Data"/>
      <sheetName val="TB Jun04"/>
      <sheetName val="May07"/>
      <sheetName val="Projects numbers"/>
      <sheetName val="Sheet1"/>
      <sheetName val="2006_FA_SCHEDULE4"/>
      <sheetName val="Report_Summary4"/>
      <sheetName val="Pension_Report4"/>
      <sheetName val="TOTAL_Qtrly_Incentive3"/>
      <sheetName val="Control_Panel3"/>
      <sheetName val="WNL_(2)3"/>
      <sheetName val="TB_Jun043"/>
      <sheetName val="Projects_numbers3"/>
      <sheetName val="2006_FA_SCHEDULE2"/>
      <sheetName val="Report_Summary2"/>
      <sheetName val="Pension_Report2"/>
      <sheetName val="TOTAL_Qtrly_Incentive1"/>
      <sheetName val="Control_Panel1"/>
      <sheetName val="WNL_(2)1"/>
      <sheetName val="TB_Jun041"/>
      <sheetName val="Projects_numbers1"/>
      <sheetName val="2006_FA_SCHEDULE1"/>
      <sheetName val="Report_Summary1"/>
      <sheetName val="Pension_Report1"/>
      <sheetName val="TOTAL_Qtrly_Incentive"/>
      <sheetName val="Control_Panel"/>
      <sheetName val="WNL_(2)"/>
      <sheetName val="TB_Jun04"/>
      <sheetName val="Projects_numbers"/>
      <sheetName val="2006_FA_SCHEDULE3"/>
      <sheetName val="Report_Summary3"/>
      <sheetName val="Pension_Report3"/>
      <sheetName val="TOTAL_Qtrly_Incentive2"/>
      <sheetName val="Control_Panel2"/>
      <sheetName val="WNL_(2)2"/>
      <sheetName val="TB_Jun042"/>
      <sheetName val="Projects_numbers2"/>
      <sheetName val="2006_FA_SCHEDULE13"/>
      <sheetName val="Report_Summary13"/>
      <sheetName val="Pension_Report13"/>
      <sheetName val="TOTAL_Qtrly_Incentive12"/>
      <sheetName val="Control_Panel12"/>
      <sheetName val="WNL_(2)12"/>
      <sheetName val="TB_Jun0412"/>
      <sheetName val="Projects_numbers12"/>
      <sheetName val="2006_FA_SCHEDULE5"/>
      <sheetName val="Report_Summary5"/>
      <sheetName val="Pension_Report5"/>
      <sheetName val="TOTAL_Qtrly_Incentive4"/>
      <sheetName val="Control_Panel4"/>
      <sheetName val="WNL_(2)4"/>
      <sheetName val="TB_Jun044"/>
      <sheetName val="Projects_numbers4"/>
      <sheetName val="2006_FA_SCHEDULE6"/>
      <sheetName val="Report_Summary6"/>
      <sheetName val="Pension_Report6"/>
      <sheetName val="TOTAL_Qtrly_Incentive5"/>
      <sheetName val="Control_Panel5"/>
      <sheetName val="WNL_(2)5"/>
      <sheetName val="TB_Jun045"/>
      <sheetName val="Projects_numbers5"/>
      <sheetName val="2006_FA_SCHEDULE7"/>
      <sheetName val="Report_Summary7"/>
      <sheetName val="Pension_Report7"/>
      <sheetName val="TOTAL_Qtrly_Incentive6"/>
      <sheetName val="Control_Panel6"/>
      <sheetName val="WNL_(2)6"/>
      <sheetName val="TB_Jun046"/>
      <sheetName val="Projects_numbers6"/>
      <sheetName val="2006_FA_SCHEDULE8"/>
      <sheetName val="Report_Summary8"/>
      <sheetName val="Pension_Report8"/>
      <sheetName val="TOTAL_Qtrly_Incentive7"/>
      <sheetName val="Control_Panel7"/>
      <sheetName val="WNL_(2)7"/>
      <sheetName val="TB_Jun047"/>
      <sheetName val="Projects_numbers7"/>
      <sheetName val="2006_FA_SCHEDULE11"/>
      <sheetName val="Report_Summary11"/>
      <sheetName val="Pension_Report11"/>
      <sheetName val="TOTAL_Qtrly_Incentive10"/>
      <sheetName val="Control_Panel10"/>
      <sheetName val="WNL_(2)10"/>
      <sheetName val="TB_Jun0410"/>
      <sheetName val="Projects_numbers10"/>
      <sheetName val="2006_FA_SCHEDULE9"/>
      <sheetName val="Report_Summary9"/>
      <sheetName val="Pension_Report9"/>
      <sheetName val="TOTAL_Qtrly_Incentive8"/>
      <sheetName val="Control_Panel8"/>
      <sheetName val="WNL_(2)8"/>
      <sheetName val="TB_Jun048"/>
      <sheetName val="Projects_numbers8"/>
      <sheetName val="2006_FA_SCHEDULE10"/>
      <sheetName val="Report_Summary10"/>
      <sheetName val="Pension_Report10"/>
      <sheetName val="TOTAL_Qtrly_Incentive9"/>
      <sheetName val="Control_Panel9"/>
      <sheetName val="WNL_(2)9"/>
      <sheetName val="TB_Jun049"/>
      <sheetName val="Projects_numbers9"/>
      <sheetName val="2006_FA_SCHEDULE12"/>
      <sheetName val="Report_Summary12"/>
      <sheetName val="Pension_Report12"/>
      <sheetName val="TOTAL_Qtrly_Incentive11"/>
      <sheetName val="Control_Panel11"/>
      <sheetName val="WNL_(2)11"/>
      <sheetName val="TB_Jun0411"/>
      <sheetName val="Projects_numbers11"/>
      <sheetName val="2006_FA_SCHEDULE14"/>
      <sheetName val="Report_Summary14"/>
      <sheetName val="Pension_Report14"/>
      <sheetName val="TOTAL_Qtrly_Incentive13"/>
      <sheetName val="Control_Panel13"/>
      <sheetName val="WNL_(2)13"/>
      <sheetName val="TB_Jun0413"/>
      <sheetName val="Projects_numbers13"/>
      <sheetName val="2006_FA_SCHEDULE15"/>
      <sheetName val="Report_Summary15"/>
      <sheetName val="Pension_Report15"/>
      <sheetName val="TOTAL_Qtrly_Incentive14"/>
      <sheetName val="Control_Panel14"/>
      <sheetName val="WNL_(2)14"/>
      <sheetName val="TB_Jun0414"/>
      <sheetName val="Projects_numbers14"/>
      <sheetName val="2006_FA_SCHEDULE16"/>
      <sheetName val="Report_Summary16"/>
      <sheetName val="Pension_Report16"/>
      <sheetName val="TOTAL_Qtrly_Incentive15"/>
      <sheetName val="Control_Panel15"/>
      <sheetName val="WNL_(2)15"/>
      <sheetName val="TB_Jun0415"/>
      <sheetName val="Projects_numbers15"/>
      <sheetName val="2006_FA_SCHEDULE17"/>
      <sheetName val="Report_Summary17"/>
      <sheetName val="Pension_Report17"/>
      <sheetName val="TOTAL_Qtrly_Incentive16"/>
      <sheetName val="Control_Panel16"/>
      <sheetName val="WNL_(2)16"/>
      <sheetName val="TB_Jun0416"/>
      <sheetName val="Projects_numbers16"/>
      <sheetName val="2006_FA_SCHEDULE31"/>
      <sheetName val="Report_Summary31"/>
      <sheetName val="Pension_Report31"/>
      <sheetName val="TOTAL_Qtrly_Incentive30"/>
      <sheetName val="Control_Panel30"/>
      <sheetName val="WNL_(2)30"/>
      <sheetName val="TB_Jun0430"/>
      <sheetName val="Projects_numbers30"/>
      <sheetName val="2006_FA_SCHEDULE18"/>
      <sheetName val="Report_Summary18"/>
      <sheetName val="Pension_Report18"/>
      <sheetName val="TOTAL_Qtrly_Incentive17"/>
      <sheetName val="Control_Panel17"/>
      <sheetName val="WNL_(2)17"/>
      <sheetName val="TB_Jun0417"/>
      <sheetName val="Projects_numbers17"/>
      <sheetName val="2006_FA_SCHEDULE21"/>
      <sheetName val="Report_Summary21"/>
      <sheetName val="Pension_Report21"/>
      <sheetName val="TOTAL_Qtrly_Incentive20"/>
      <sheetName val="Control_Panel20"/>
      <sheetName val="WNL_(2)20"/>
      <sheetName val="TB_Jun0420"/>
      <sheetName val="Projects_numbers20"/>
      <sheetName val="2006_FA_SCHEDULE20"/>
      <sheetName val="Report_Summary20"/>
      <sheetName val="Pension_Report20"/>
      <sheetName val="TOTAL_Qtrly_Incentive19"/>
      <sheetName val="Control_Panel19"/>
      <sheetName val="WNL_(2)19"/>
      <sheetName val="TB_Jun0419"/>
      <sheetName val="Projects_numbers19"/>
      <sheetName val="2006_FA_SCHEDULE19"/>
      <sheetName val="Report_Summary19"/>
      <sheetName val="Pension_Report19"/>
      <sheetName val="TOTAL_Qtrly_Incentive18"/>
      <sheetName val="Control_Panel18"/>
      <sheetName val="WNL_(2)18"/>
      <sheetName val="TB_Jun0418"/>
      <sheetName val="Projects_numbers18"/>
      <sheetName val="2006_FA_SCHEDULE22"/>
      <sheetName val="Report_Summary22"/>
      <sheetName val="Pension_Report22"/>
      <sheetName val="TOTAL_Qtrly_Incentive21"/>
      <sheetName val="Control_Panel21"/>
      <sheetName val="WNL_(2)21"/>
      <sheetName val="TB_Jun0421"/>
      <sheetName val="Projects_numbers21"/>
      <sheetName val="2006_FA_SCHEDULE28"/>
      <sheetName val="Report_Summary28"/>
      <sheetName val="Pension_Report28"/>
      <sheetName val="TOTAL_Qtrly_Incentive27"/>
      <sheetName val="Control_Panel27"/>
      <sheetName val="WNL_(2)27"/>
      <sheetName val="TB_Jun0427"/>
      <sheetName val="Projects_numbers27"/>
      <sheetName val="2006_FA_SCHEDULE23"/>
      <sheetName val="Report_Summary23"/>
      <sheetName val="Pension_Report23"/>
      <sheetName val="TOTAL_Qtrly_Incentive22"/>
      <sheetName val="Control_Panel22"/>
      <sheetName val="WNL_(2)22"/>
      <sheetName val="TB_Jun0422"/>
      <sheetName val="Projects_numbers22"/>
      <sheetName val="2006_FA_SCHEDULE24"/>
      <sheetName val="Report_Summary24"/>
      <sheetName val="Pension_Report24"/>
      <sheetName val="TOTAL_Qtrly_Incentive23"/>
      <sheetName val="Control_Panel23"/>
      <sheetName val="WNL_(2)23"/>
      <sheetName val="TB_Jun0423"/>
      <sheetName val="Projects_numbers23"/>
      <sheetName val="2006_FA_SCHEDULE25"/>
      <sheetName val="Report_Summary25"/>
      <sheetName val="Pension_Report25"/>
      <sheetName val="TOTAL_Qtrly_Incentive24"/>
      <sheetName val="Control_Panel24"/>
      <sheetName val="WNL_(2)24"/>
      <sheetName val="TB_Jun0424"/>
      <sheetName val="Projects_numbers24"/>
      <sheetName val="2006_FA_SCHEDULE26"/>
      <sheetName val="Report_Summary26"/>
      <sheetName val="Pension_Report26"/>
      <sheetName val="TOTAL_Qtrly_Incentive25"/>
      <sheetName val="Control_Panel25"/>
      <sheetName val="WNL_(2)25"/>
      <sheetName val="TB_Jun0425"/>
      <sheetName val="Projects_numbers25"/>
      <sheetName val="2006_FA_SCHEDULE27"/>
      <sheetName val="Report_Summary27"/>
      <sheetName val="Pension_Report27"/>
      <sheetName val="TOTAL_Qtrly_Incentive26"/>
      <sheetName val="Control_Panel26"/>
      <sheetName val="WNL_(2)26"/>
      <sheetName val="TB_Jun0426"/>
      <sheetName val="Projects_numbers26"/>
      <sheetName val="2006_FA_SCHEDULE29"/>
      <sheetName val="Report_Summary29"/>
      <sheetName val="Pension_Report29"/>
      <sheetName val="TOTAL_Qtrly_Incentive28"/>
      <sheetName val="Control_Panel28"/>
      <sheetName val="WNL_(2)28"/>
      <sheetName val="TB_Jun0428"/>
      <sheetName val="Projects_numbers28"/>
      <sheetName val="2006_FA_SCHEDULE30"/>
      <sheetName val="Report_Summary30"/>
      <sheetName val="Pension_Report30"/>
      <sheetName val="TOTAL_Qtrly_Incentive29"/>
      <sheetName val="Control_Panel29"/>
      <sheetName val="WNL_(2)29"/>
      <sheetName val="TB_Jun0429"/>
      <sheetName val="Projects_numbers29"/>
      <sheetName val="2006_FA_SCHEDULE32"/>
      <sheetName val="Report_Summary32"/>
      <sheetName val="Pension_Report32"/>
      <sheetName val="TOTAL_Qtrly_Incentive31"/>
      <sheetName val="Control_Panel31"/>
      <sheetName val="WNL_(2)31"/>
      <sheetName val="TB_Jun0431"/>
      <sheetName val="Projects_numbers31"/>
      <sheetName val="2006_FA_SCHEDULE33"/>
      <sheetName val="Report_Summary33"/>
      <sheetName val="Pension_Report33"/>
      <sheetName val="TOTAL_Qtrly_Incentive32"/>
      <sheetName val="Control_Panel32"/>
      <sheetName val="WNL_(2)32"/>
      <sheetName val="TB_Jun0432"/>
      <sheetName val="Projects_numbers32"/>
      <sheetName val="2006_FA_SCHEDULE36"/>
      <sheetName val="Report_Summary36"/>
      <sheetName val="Pension_Report36"/>
      <sheetName val="TOTAL_Qtrly_Incentive35"/>
      <sheetName val="Control_Panel35"/>
      <sheetName val="WNL_(2)35"/>
      <sheetName val="TB_Jun0435"/>
      <sheetName val="Projects_numbers35"/>
      <sheetName val="2006_FA_SCHEDULE34"/>
      <sheetName val="Report_Summary34"/>
      <sheetName val="Pension_Report34"/>
      <sheetName val="TOTAL_Qtrly_Incentive33"/>
      <sheetName val="Control_Panel33"/>
      <sheetName val="WNL_(2)33"/>
      <sheetName val="TB_Jun0433"/>
      <sheetName val="Projects_numbers33"/>
      <sheetName val="2006_FA_SCHEDULE35"/>
      <sheetName val="Report_Summary35"/>
      <sheetName val="Pension_Report35"/>
      <sheetName val="TOTAL_Qtrly_Incentive34"/>
      <sheetName val="Control_Panel34"/>
      <sheetName val="WNL_(2)34"/>
      <sheetName val="TB_Jun0434"/>
      <sheetName val="Projects_numbers34"/>
      <sheetName val="2006_FA_SCHEDULE37"/>
      <sheetName val="Report_Summary37"/>
      <sheetName val="Pension_Report37"/>
      <sheetName val="TOTAL_Qtrly_Incentive36"/>
      <sheetName val="Control_Panel36"/>
      <sheetName val="WNL_(2)36"/>
      <sheetName val="TB_Jun0436"/>
      <sheetName val="Projects_numbers36"/>
      <sheetName val="2006_FA_SCHEDULE38"/>
      <sheetName val="Report_Summary38"/>
      <sheetName val="Pension_Report38"/>
      <sheetName val="TOTAL_Qtrly_Incentive37"/>
      <sheetName val="Control_Panel37"/>
      <sheetName val="WNL_(2)37"/>
      <sheetName val="TB_Jun0437"/>
      <sheetName val="Projects_numbers37"/>
      <sheetName val="2006_FA_SCHEDULE39"/>
      <sheetName val="Report_Summary39"/>
      <sheetName val="Pension_Report39"/>
      <sheetName val="TOTAL_Qtrly_Incentive38"/>
      <sheetName val="Control_Panel38"/>
      <sheetName val="WNL_(2)38"/>
      <sheetName val="TB_Jun0438"/>
      <sheetName val="Projects_numbers38"/>
      <sheetName val="2006_FA_SCHEDULE40"/>
      <sheetName val="Report_Summary40"/>
      <sheetName val="Pension_Report40"/>
      <sheetName val="TOTAL_Qtrly_Incentive39"/>
      <sheetName val="Control_Panel39"/>
      <sheetName val="WNL_(2)39"/>
      <sheetName val="TB_Jun0439"/>
      <sheetName val="Projects_numbers39"/>
      <sheetName val="2006_FA_SCHEDULE41"/>
      <sheetName val="Report_Summary41"/>
      <sheetName val="Pension_Report41"/>
      <sheetName val="TOTAL_Qtrly_Incentive40"/>
      <sheetName val="Control_Panel40"/>
      <sheetName val="WNL_(2)40"/>
      <sheetName val="TB_Jun0440"/>
      <sheetName val="Projects_numbers40"/>
      <sheetName val="2006_FA_SCHEDULE43"/>
      <sheetName val="Report_Summary43"/>
      <sheetName val="Pension_Report43"/>
      <sheetName val="TOTAL_Qtrly_Incentive42"/>
      <sheetName val="Control_Panel42"/>
      <sheetName val="WNL_(2)42"/>
      <sheetName val="TB_Jun0442"/>
      <sheetName val="Projects_numbers42"/>
      <sheetName val="2006_FA_SCHEDULE42"/>
      <sheetName val="Report_Summary42"/>
      <sheetName val="Pension_Report42"/>
      <sheetName val="TOTAL_Qtrly_Incentive41"/>
      <sheetName val="Control_Panel41"/>
      <sheetName val="WNL_(2)41"/>
      <sheetName val="TB_Jun0441"/>
      <sheetName val="Projects_numbers41"/>
      <sheetName val="2006_FA_SCHEDULE44"/>
      <sheetName val="Report_Summary44"/>
      <sheetName val="Pension_Report44"/>
      <sheetName val="TOTAL_Qtrly_Incentive43"/>
      <sheetName val="Control_Panel43"/>
      <sheetName val="WNL_(2)43"/>
      <sheetName val="TB_Jun0443"/>
      <sheetName val="Projects_numbers43"/>
      <sheetName val="2006_FA_SCHEDULE45"/>
      <sheetName val="Report_Summary45"/>
      <sheetName val="Pension_Report45"/>
      <sheetName val="TOTAL_Qtrly_Incentive44"/>
      <sheetName val="Control_Panel44"/>
      <sheetName val="WNL_(2)44"/>
      <sheetName val="TB_Jun0444"/>
      <sheetName val="Projects_numbers44"/>
      <sheetName val="2006_FA_SCHEDULE46"/>
      <sheetName val="Report_Summary46"/>
      <sheetName val="Pension_Report46"/>
      <sheetName val="TOTAL_Qtrly_Incentive45"/>
      <sheetName val="Control_Panel45"/>
      <sheetName val="WNL_(2)45"/>
      <sheetName val="TB_Jun0445"/>
      <sheetName val="Projects_numbers45"/>
      <sheetName val="2006_FA_SCHEDULE47"/>
      <sheetName val="Report_Summary47"/>
      <sheetName val="Pension_Report47"/>
      <sheetName val="TOTAL_Qtrly_Incentive46"/>
      <sheetName val="Control_Panel46"/>
      <sheetName val="WNL_(2)46"/>
      <sheetName val="TB_Jun0446"/>
      <sheetName val="Projects_numbers46"/>
      <sheetName val="2006_FA_SCHEDULE48"/>
      <sheetName val="Report_Summary48"/>
      <sheetName val="Pension_Report48"/>
      <sheetName val="TOTAL_Qtrly_Incentive47"/>
      <sheetName val="Control_Panel47"/>
      <sheetName val="WNL_(2)47"/>
      <sheetName val="TB_Jun0447"/>
      <sheetName val="Projects_numbers47"/>
      <sheetName val="2006_FA_SCHEDULE49"/>
      <sheetName val="Report_Summary49"/>
      <sheetName val="Pension_Report49"/>
      <sheetName val="TOTAL_Qtrly_Incentive48"/>
      <sheetName val="Control_Panel48"/>
      <sheetName val="WNL_(2)48"/>
      <sheetName val="TB_Jun0448"/>
      <sheetName val="Projects_numbers48"/>
      <sheetName val="2006_FA_SCHEDULE50"/>
      <sheetName val="Report_Summary50"/>
      <sheetName val="Pension_Report50"/>
      <sheetName val="TOTAL_Qtrly_Incentive49"/>
      <sheetName val="Control_Panel49"/>
      <sheetName val="WNL_(2)49"/>
      <sheetName val="TB_Jun0449"/>
      <sheetName val="Projects_numbers49"/>
    </sheetNames>
    <sheetDataSet>
      <sheetData sheetId="0">
        <row r="5">
          <cell r="B5" t="str">
            <v>Unique</v>
          </cell>
        </row>
      </sheetData>
      <sheetData sheetId="1">
        <row r="5">
          <cell r="B5" t="str">
            <v>Unique</v>
          </cell>
          <cell r="C5" t="str">
            <v>Staff Name</v>
          </cell>
          <cell r="D5" t="str">
            <v>Basic</v>
          </cell>
          <cell r="E5" t="str">
            <v>Housing</v>
          </cell>
          <cell r="F5" t="str">
            <v>End-of-Year</v>
          </cell>
          <cell r="G5" t="str">
            <v xml:space="preserve">Leave </v>
          </cell>
          <cell r="H5" t="str">
            <v xml:space="preserve">Start </v>
          </cell>
          <cell r="I5" t="str">
            <v>Dependent</v>
          </cell>
          <cell r="J5" t="str">
            <v>Children</v>
          </cell>
          <cell r="K5" t="str">
            <v>Life</v>
          </cell>
          <cell r="L5" t="str">
            <v>Housing Allow.</v>
          </cell>
          <cell r="M5" t="str">
            <v>Trans. Loan</v>
          </cell>
          <cell r="N5" t="str">
            <v>Regular</v>
          </cell>
          <cell r="O5" t="str">
            <v>Annual</v>
          </cell>
        </row>
        <row r="6">
          <cell r="B6" t="str">
            <v>Serial No</v>
          </cell>
          <cell r="C6">
            <v>0</v>
          </cell>
          <cell r="D6" t="str">
            <v>Pay</v>
          </cell>
          <cell r="E6" t="str">
            <v>Allowance</v>
          </cell>
          <cell r="F6" t="str">
            <v>Bonus</v>
          </cell>
          <cell r="G6" t="str">
            <v>Allowance</v>
          </cell>
          <cell r="H6" t="str">
            <v>Date</v>
          </cell>
          <cell r="I6" t="str">
            <v>Relative</v>
          </cell>
          <cell r="J6" t="str">
            <v>Allowance</v>
          </cell>
          <cell r="K6" t="str">
            <v>Assurance</v>
          </cell>
          <cell r="L6" t="str">
            <v xml:space="preserve"> Up-Front</v>
          </cell>
          <cell r="M6" t="str">
            <v>Last Noted Amt.</v>
          </cell>
          <cell r="N6" t="str">
            <v>Repayment</v>
          </cell>
          <cell r="O6" t="str">
            <v xml:space="preserve"> Bonus</v>
          </cell>
        </row>
        <row r="8">
          <cell r="B8">
            <v>1</v>
          </cell>
          <cell r="C8" t="str">
            <v>Anihuvi Ayeni</v>
          </cell>
          <cell r="D8">
            <v>790656</v>
          </cell>
          <cell r="E8">
            <v>124000</v>
          </cell>
          <cell r="F8">
            <v>65888</v>
          </cell>
          <cell r="G8">
            <v>79066</v>
          </cell>
          <cell r="H8">
            <v>34456</v>
          </cell>
          <cell r="I8">
            <v>4000</v>
          </cell>
          <cell r="J8">
            <v>0</v>
          </cell>
          <cell r="K8">
            <v>0</v>
          </cell>
          <cell r="L8">
            <v>124000</v>
          </cell>
          <cell r="M8">
            <v>317750</v>
          </cell>
          <cell r="N8">
            <v>7750</v>
          </cell>
        </row>
        <row r="9">
          <cell r="B9">
            <v>2</v>
          </cell>
          <cell r="C9" t="str">
            <v>Fidelia Osueke</v>
          </cell>
          <cell r="D9">
            <v>843132</v>
          </cell>
          <cell r="E9">
            <v>140000</v>
          </cell>
          <cell r="F9">
            <v>70261</v>
          </cell>
          <cell r="G9">
            <v>84313</v>
          </cell>
          <cell r="H9">
            <v>34456</v>
          </cell>
          <cell r="I9">
            <v>4000</v>
          </cell>
          <cell r="J9">
            <v>0</v>
          </cell>
          <cell r="K9">
            <v>0</v>
          </cell>
          <cell r="L9">
            <v>140000</v>
          </cell>
          <cell r="M9">
            <v>294500</v>
          </cell>
          <cell r="N9">
            <v>7750</v>
          </cell>
        </row>
        <row r="10">
          <cell r="B10">
            <v>3</v>
          </cell>
          <cell r="C10" t="str">
            <v>Stella Eze</v>
          </cell>
          <cell r="D10">
            <v>766920</v>
          </cell>
          <cell r="E10">
            <v>124000</v>
          </cell>
          <cell r="F10">
            <v>63910</v>
          </cell>
          <cell r="G10">
            <v>76692</v>
          </cell>
          <cell r="H10">
            <v>34456</v>
          </cell>
          <cell r="I10">
            <v>4000</v>
          </cell>
          <cell r="J10">
            <v>0</v>
          </cell>
          <cell r="K10">
            <v>0</v>
          </cell>
          <cell r="L10">
            <v>124000</v>
          </cell>
          <cell r="M10">
            <v>294500</v>
          </cell>
          <cell r="N10">
            <v>7750</v>
          </cell>
        </row>
        <row r="11">
          <cell r="B11">
            <v>4</v>
          </cell>
          <cell r="C11" t="str">
            <v>Mosunmola Abudu</v>
          </cell>
          <cell r="D11">
            <v>1326720</v>
          </cell>
          <cell r="E11">
            <v>200000</v>
          </cell>
          <cell r="F11">
            <v>110560</v>
          </cell>
          <cell r="G11">
            <v>132672</v>
          </cell>
          <cell r="H11">
            <v>34442</v>
          </cell>
          <cell r="I11">
            <v>4000</v>
          </cell>
          <cell r="J11">
            <v>5000</v>
          </cell>
          <cell r="K11">
            <v>0</v>
          </cell>
          <cell r="L11">
            <v>200000</v>
          </cell>
          <cell r="M11">
            <v>574166.49</v>
          </cell>
          <cell r="N11">
            <v>10833.33</v>
          </cell>
        </row>
        <row r="12">
          <cell r="B12">
            <v>5</v>
          </cell>
          <cell r="C12" t="str">
            <v>Charles Ochonogor</v>
          </cell>
          <cell r="D12">
            <v>1372188</v>
          </cell>
          <cell r="E12">
            <v>200000</v>
          </cell>
          <cell r="F12">
            <v>114349</v>
          </cell>
          <cell r="G12">
            <v>137218</v>
          </cell>
          <cell r="H12">
            <v>34335</v>
          </cell>
          <cell r="I12">
            <v>4000</v>
          </cell>
          <cell r="J12">
            <v>10000</v>
          </cell>
          <cell r="K12">
            <v>0</v>
          </cell>
          <cell r="L12">
            <v>200000</v>
          </cell>
          <cell r="M12">
            <v>422500.07</v>
          </cell>
          <cell r="N12">
            <v>10833.33</v>
          </cell>
        </row>
        <row r="13">
          <cell r="B13">
            <v>6</v>
          </cell>
          <cell r="C13" t="str">
            <v>Olufunke Banjoko</v>
          </cell>
          <cell r="D13">
            <v>592164</v>
          </cell>
          <cell r="E13">
            <v>99000</v>
          </cell>
          <cell r="F13">
            <v>49347</v>
          </cell>
          <cell r="G13">
            <v>59216</v>
          </cell>
          <cell r="H13">
            <v>34624</v>
          </cell>
          <cell r="I13">
            <v>4000</v>
          </cell>
          <cell r="J13">
            <v>0</v>
          </cell>
          <cell r="K13">
            <v>0</v>
          </cell>
          <cell r="L13">
            <v>99000</v>
          </cell>
          <cell r="M13">
            <v>302250</v>
          </cell>
          <cell r="N13">
            <v>7750</v>
          </cell>
        </row>
        <row r="14">
          <cell r="B14">
            <v>7</v>
          </cell>
          <cell r="C14" t="str">
            <v>Omolara Semowo</v>
          </cell>
          <cell r="D14">
            <v>786744</v>
          </cell>
          <cell r="E14">
            <v>158000</v>
          </cell>
          <cell r="F14">
            <v>65562</v>
          </cell>
          <cell r="G14">
            <v>78674</v>
          </cell>
          <cell r="H14">
            <v>34669</v>
          </cell>
          <cell r="I14">
            <v>4000</v>
          </cell>
          <cell r="J14">
            <v>0</v>
          </cell>
          <cell r="K14">
            <v>0</v>
          </cell>
          <cell r="L14">
            <v>158000</v>
          </cell>
          <cell r="M14">
            <v>317750</v>
          </cell>
          <cell r="N14">
            <v>7750</v>
          </cell>
        </row>
        <row r="15">
          <cell r="B15">
            <v>8</v>
          </cell>
          <cell r="C15" t="str">
            <v>Johnson Adesola</v>
          </cell>
          <cell r="D15">
            <v>661800</v>
          </cell>
          <cell r="E15">
            <v>112000</v>
          </cell>
          <cell r="F15">
            <v>55150</v>
          </cell>
          <cell r="G15">
            <v>66180</v>
          </cell>
          <cell r="H15">
            <v>34698</v>
          </cell>
          <cell r="I15">
            <v>4000</v>
          </cell>
          <cell r="J15">
            <v>0</v>
          </cell>
          <cell r="K15">
            <v>0</v>
          </cell>
          <cell r="L15">
            <v>112000</v>
          </cell>
          <cell r="M15">
            <v>317750</v>
          </cell>
          <cell r="N15">
            <v>7750</v>
          </cell>
        </row>
        <row r="16">
          <cell r="B16">
            <v>9</v>
          </cell>
          <cell r="C16" t="str">
            <v>Olayinka Solola</v>
          </cell>
          <cell r="D16">
            <v>729312</v>
          </cell>
          <cell r="E16">
            <v>124000</v>
          </cell>
          <cell r="F16">
            <v>60776</v>
          </cell>
          <cell r="G16">
            <v>72931</v>
          </cell>
          <cell r="H16">
            <v>0</v>
          </cell>
          <cell r="I16">
            <v>4000</v>
          </cell>
          <cell r="J16">
            <v>0</v>
          </cell>
          <cell r="K16">
            <v>0</v>
          </cell>
          <cell r="L16">
            <v>124000</v>
          </cell>
          <cell r="M16">
            <v>294500</v>
          </cell>
          <cell r="N16">
            <v>7750</v>
          </cell>
        </row>
        <row r="17">
          <cell r="B17">
            <v>10</v>
          </cell>
          <cell r="C17" t="str">
            <v>Adebomi Onisile</v>
          </cell>
          <cell r="D17">
            <v>698292</v>
          </cell>
          <cell r="E17">
            <v>124000</v>
          </cell>
          <cell r="F17">
            <v>58191</v>
          </cell>
          <cell r="G17">
            <v>69829</v>
          </cell>
          <cell r="H17">
            <v>34988</v>
          </cell>
          <cell r="I17">
            <v>4000</v>
          </cell>
          <cell r="J17">
            <v>0</v>
          </cell>
          <cell r="K17">
            <v>0</v>
          </cell>
          <cell r="L17">
            <v>124000</v>
          </cell>
          <cell r="M17">
            <v>294500</v>
          </cell>
          <cell r="N17">
            <v>7750</v>
          </cell>
        </row>
        <row r="18">
          <cell r="B18">
            <v>11</v>
          </cell>
          <cell r="C18" t="str">
            <v>Julie Udoh</v>
          </cell>
          <cell r="D18">
            <v>722724</v>
          </cell>
          <cell r="E18">
            <v>124000</v>
          </cell>
          <cell r="F18">
            <v>60227</v>
          </cell>
          <cell r="G18">
            <v>72272</v>
          </cell>
          <cell r="H18">
            <v>35004</v>
          </cell>
          <cell r="I18">
            <v>4000</v>
          </cell>
          <cell r="J18">
            <v>0</v>
          </cell>
          <cell r="K18">
            <v>0</v>
          </cell>
          <cell r="L18">
            <v>124000</v>
          </cell>
          <cell r="M18">
            <v>302250</v>
          </cell>
          <cell r="N18">
            <v>7750</v>
          </cell>
        </row>
        <row r="19">
          <cell r="B19">
            <v>12</v>
          </cell>
          <cell r="C19" t="str">
            <v>Hudson Okoh</v>
          </cell>
          <cell r="D19">
            <v>825624</v>
          </cell>
          <cell r="E19">
            <v>140000</v>
          </cell>
          <cell r="F19">
            <v>68802</v>
          </cell>
          <cell r="G19">
            <v>82562</v>
          </cell>
          <cell r="H19">
            <v>35086</v>
          </cell>
          <cell r="I19">
            <v>4000</v>
          </cell>
          <cell r="J19">
            <v>0</v>
          </cell>
          <cell r="K19">
            <v>0</v>
          </cell>
          <cell r="L19">
            <v>140000</v>
          </cell>
          <cell r="M19">
            <v>294500</v>
          </cell>
          <cell r="N19">
            <v>7750</v>
          </cell>
        </row>
        <row r="20">
          <cell r="B20">
            <v>13</v>
          </cell>
          <cell r="C20" t="str">
            <v>Taiwo Akinlawon</v>
          </cell>
          <cell r="D20">
            <v>1115004</v>
          </cell>
          <cell r="E20">
            <v>200000</v>
          </cell>
          <cell r="F20">
            <v>92917</v>
          </cell>
          <cell r="G20">
            <v>111500</v>
          </cell>
          <cell r="H20">
            <v>35612</v>
          </cell>
          <cell r="I20">
            <v>4000</v>
          </cell>
          <cell r="J20">
            <v>0</v>
          </cell>
          <cell r="K20">
            <v>0</v>
          </cell>
          <cell r="L20">
            <v>200000</v>
          </cell>
          <cell r="M20">
            <v>325500</v>
          </cell>
          <cell r="N20">
            <v>7750</v>
          </cell>
        </row>
        <row r="21">
          <cell r="B21">
            <v>14</v>
          </cell>
          <cell r="C21" t="str">
            <v>Olugbenga Ajenifuja</v>
          </cell>
          <cell r="D21">
            <v>137544</v>
          </cell>
          <cell r="E21">
            <v>0</v>
          </cell>
          <cell r="F21">
            <v>0</v>
          </cell>
          <cell r="G21">
            <v>0</v>
          </cell>
          <cell r="H21">
            <v>35878</v>
          </cell>
          <cell r="I21">
            <v>4000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15</v>
          </cell>
          <cell r="C22" t="str">
            <v>Atuora Ugbizi</v>
          </cell>
          <cell r="D22">
            <v>137544</v>
          </cell>
          <cell r="E22">
            <v>0</v>
          </cell>
          <cell r="F22">
            <v>0</v>
          </cell>
          <cell r="G22">
            <v>0</v>
          </cell>
          <cell r="H22">
            <v>35926</v>
          </cell>
          <cell r="I22">
            <v>4000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16</v>
          </cell>
          <cell r="C23" t="str">
            <v>Doyin Ajenipa</v>
          </cell>
          <cell r="D23">
            <v>137544</v>
          </cell>
          <cell r="E23">
            <v>0</v>
          </cell>
          <cell r="F23">
            <v>0</v>
          </cell>
          <cell r="G23">
            <v>0</v>
          </cell>
          <cell r="H23">
            <v>35926</v>
          </cell>
          <cell r="I23">
            <v>4000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17</v>
          </cell>
          <cell r="C24" t="str">
            <v>Uzochi Ukwu</v>
          </cell>
          <cell r="D24">
            <v>137544</v>
          </cell>
          <cell r="E24">
            <v>0</v>
          </cell>
          <cell r="F24">
            <v>0</v>
          </cell>
          <cell r="G24">
            <v>0</v>
          </cell>
          <cell r="H24">
            <v>35926</v>
          </cell>
          <cell r="I24">
            <v>4000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18</v>
          </cell>
          <cell r="C25" t="str">
            <v>Uchenna Owelle</v>
          </cell>
          <cell r="D25">
            <v>137544</v>
          </cell>
          <cell r="E25">
            <v>0</v>
          </cell>
          <cell r="F25">
            <v>0</v>
          </cell>
          <cell r="G25">
            <v>0</v>
          </cell>
          <cell r="H25">
            <v>35926</v>
          </cell>
          <cell r="I25">
            <v>4000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</v>
          </cell>
          <cell r="C26" t="str">
            <v>David Omoke</v>
          </cell>
          <cell r="D26">
            <v>137544</v>
          </cell>
          <cell r="E26">
            <v>0</v>
          </cell>
          <cell r="F26">
            <v>0</v>
          </cell>
          <cell r="G26">
            <v>0</v>
          </cell>
          <cell r="H26">
            <v>36069</v>
          </cell>
          <cell r="I26">
            <v>4000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20</v>
          </cell>
          <cell r="C27" t="str">
            <v>Godwin Uboh</v>
          </cell>
          <cell r="D27">
            <v>996000</v>
          </cell>
          <cell r="E27">
            <v>178000</v>
          </cell>
          <cell r="F27">
            <v>83000</v>
          </cell>
          <cell r="G27">
            <v>99600</v>
          </cell>
          <cell r="H27">
            <v>35034</v>
          </cell>
          <cell r="I27">
            <v>4000</v>
          </cell>
          <cell r="J27">
            <v>0</v>
          </cell>
          <cell r="K27">
            <v>0</v>
          </cell>
          <cell r="L27">
            <v>178000</v>
          </cell>
          <cell r="M27">
            <v>413591.67</v>
          </cell>
          <cell r="N27">
            <v>7750</v>
          </cell>
        </row>
        <row r="28">
          <cell r="B28">
            <v>21</v>
          </cell>
          <cell r="C28" t="str">
            <v>Igho Akpedeye</v>
          </cell>
          <cell r="D28">
            <v>2032464</v>
          </cell>
          <cell r="E28">
            <v>252000</v>
          </cell>
          <cell r="F28">
            <v>176736</v>
          </cell>
          <cell r="G28">
            <v>176736</v>
          </cell>
          <cell r="H28">
            <v>36130</v>
          </cell>
          <cell r="I28">
            <v>4000</v>
          </cell>
          <cell r="J28">
            <v>0</v>
          </cell>
          <cell r="K28">
            <v>0</v>
          </cell>
          <cell r="L28">
            <v>252000</v>
          </cell>
          <cell r="M28">
            <v>799980</v>
          </cell>
          <cell r="N28">
            <v>13333</v>
          </cell>
          <cell r="O28">
            <v>265104</v>
          </cell>
        </row>
        <row r="29">
          <cell r="B29">
            <v>22</v>
          </cell>
          <cell r="C29" t="str">
            <v>Mustafa Jubril</v>
          </cell>
          <cell r="D29">
            <v>1673808</v>
          </cell>
          <cell r="E29">
            <v>225000</v>
          </cell>
          <cell r="F29">
            <v>168784</v>
          </cell>
          <cell r="G29">
            <v>167381</v>
          </cell>
          <cell r="H29">
            <v>36200</v>
          </cell>
          <cell r="I29">
            <v>4000</v>
          </cell>
          <cell r="J29">
            <v>0</v>
          </cell>
          <cell r="K29">
            <v>0</v>
          </cell>
          <cell r="L29">
            <v>225000</v>
          </cell>
          <cell r="M29">
            <v>0</v>
          </cell>
          <cell r="N29">
            <v>0</v>
          </cell>
        </row>
      </sheetData>
      <sheetData sheetId="2">
        <row r="5">
          <cell r="B5" t="str">
            <v>Unique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S1"/>
      <sheetName val="PDS2"/>
      <sheetName val="Control"/>
      <sheetName val="January"/>
      <sheetName val="February"/>
      <sheetName val="March"/>
      <sheetName val="April"/>
      <sheetName val="May"/>
      <sheetName val="Dialog90"/>
      <sheetName val="Module1"/>
      <sheetName val="Module2"/>
      <sheetName val="Dialog1"/>
      <sheetName val="Dialog8"/>
      <sheetName val="Dialog7"/>
      <sheetName val="Dialog6"/>
      <sheetName val="Dialog5"/>
      <sheetName val="Dialog4"/>
      <sheetName val="Dialog3"/>
      <sheetName val="Dialog2"/>
      <sheetName val="Module5"/>
      <sheetName val="Module10"/>
      <sheetName val="Module20"/>
      <sheetName val="Module3"/>
      <sheetName val="Module4"/>
      <sheetName val="Module6"/>
      <sheetName val="Module11"/>
      <sheetName val="Module17"/>
      <sheetName val="Module7"/>
      <sheetName val="June"/>
      <sheetName val="2006 FA SCHEDULE"/>
      <sheetName val="Report Summary"/>
      <sheetName val="Master"/>
      <sheetName val="Pension Report"/>
      <sheetName val="FEB1"/>
      <sheetName val="FEB2"/>
      <sheetName val="JAN2"/>
      <sheetName val="MAR1"/>
      <sheetName val="MAR2"/>
      <sheetName val="2006_FA_SCHEDULE"/>
      <sheetName val="Report_Summary"/>
      <sheetName val="Pension_Report"/>
      <sheetName val="nov"/>
      <sheetName val="Index"/>
      <sheetName val="Sheet15"/>
      <sheetName val="July-99"/>
      <sheetName val="June-99"/>
      <sheetName val="TOTAL Qtrly Incentive"/>
      <sheetName val="Control Panel"/>
      <sheetName val="PAYROLL"/>
      <sheetName val="WNL (2)"/>
      <sheetName val="Consolidated"/>
      <sheetName val="List"/>
      <sheetName val="FORMS"/>
      <sheetName val="NEWTY"/>
      <sheetName val="Data"/>
      <sheetName val="TB Jun04"/>
      <sheetName val="May07"/>
      <sheetName val="Sheet1"/>
    </sheetNames>
    <sheetDataSet>
      <sheetData sheetId="0" refreshError="1"/>
      <sheetData sheetId="1" refreshError="1">
        <row r="5">
          <cell r="B5" t="str">
            <v>Unique</v>
          </cell>
          <cell r="C5" t="str">
            <v>Staff Name</v>
          </cell>
          <cell r="D5" t="str">
            <v>Basic</v>
          </cell>
          <cell r="E5" t="str">
            <v>Housing</v>
          </cell>
          <cell r="F5" t="str">
            <v>End-of-Year</v>
          </cell>
          <cell r="G5" t="str">
            <v xml:space="preserve">Leave </v>
          </cell>
          <cell r="H5" t="str">
            <v xml:space="preserve">Start </v>
          </cell>
          <cell r="I5" t="str">
            <v>Dependent</v>
          </cell>
          <cell r="J5" t="str">
            <v>Children</v>
          </cell>
          <cell r="K5" t="str">
            <v>Life</v>
          </cell>
          <cell r="L5" t="str">
            <v>Housing Allow.</v>
          </cell>
          <cell r="M5" t="str">
            <v>Trans. Loan</v>
          </cell>
          <cell r="N5" t="str">
            <v>Regular</v>
          </cell>
        </row>
        <row r="6">
          <cell r="B6" t="str">
            <v>Serial No</v>
          </cell>
          <cell r="C6">
            <v>0</v>
          </cell>
          <cell r="D6" t="str">
            <v>Pay</v>
          </cell>
          <cell r="E6" t="str">
            <v>Allowance</v>
          </cell>
          <cell r="F6" t="str">
            <v>Bonus</v>
          </cell>
          <cell r="G6" t="str">
            <v>Allowance</v>
          </cell>
          <cell r="H6" t="str">
            <v>Date</v>
          </cell>
          <cell r="I6" t="str">
            <v>Relative</v>
          </cell>
          <cell r="J6" t="str">
            <v>Allowance</v>
          </cell>
          <cell r="K6" t="str">
            <v>Assurance</v>
          </cell>
          <cell r="L6" t="str">
            <v xml:space="preserve"> Up-Front</v>
          </cell>
          <cell r="M6" t="str">
            <v>Last Noted Amt.</v>
          </cell>
          <cell r="N6" t="str">
            <v>Repayment</v>
          </cell>
        </row>
        <row r="8">
          <cell r="B8">
            <v>1</v>
          </cell>
          <cell r="C8" t="str">
            <v>Anihuvi Ayeni</v>
          </cell>
          <cell r="D8">
            <v>790656</v>
          </cell>
          <cell r="E8">
            <v>124000</v>
          </cell>
          <cell r="F8">
            <v>65888</v>
          </cell>
          <cell r="G8">
            <v>79066</v>
          </cell>
          <cell r="H8">
            <v>34456</v>
          </cell>
          <cell r="I8">
            <v>4000</v>
          </cell>
          <cell r="J8">
            <v>0</v>
          </cell>
          <cell r="K8">
            <v>0</v>
          </cell>
          <cell r="L8">
            <v>124000</v>
          </cell>
          <cell r="M8">
            <v>317750</v>
          </cell>
          <cell r="N8">
            <v>7750</v>
          </cell>
        </row>
        <row r="9">
          <cell r="B9">
            <v>2</v>
          </cell>
          <cell r="C9" t="str">
            <v>Fidelia Osueke</v>
          </cell>
          <cell r="D9">
            <v>843132</v>
          </cell>
          <cell r="E9">
            <v>140000</v>
          </cell>
          <cell r="F9">
            <v>70261</v>
          </cell>
          <cell r="G9">
            <v>84313</v>
          </cell>
          <cell r="H9">
            <v>34456</v>
          </cell>
          <cell r="I9">
            <v>4000</v>
          </cell>
          <cell r="J9">
            <v>0</v>
          </cell>
          <cell r="K9">
            <v>0</v>
          </cell>
          <cell r="L9">
            <v>140000</v>
          </cell>
          <cell r="M9">
            <v>294500</v>
          </cell>
          <cell r="N9">
            <v>7750</v>
          </cell>
        </row>
        <row r="10">
          <cell r="B10">
            <v>3</v>
          </cell>
          <cell r="C10" t="str">
            <v>Stella Eze</v>
          </cell>
          <cell r="D10">
            <v>766920</v>
          </cell>
          <cell r="E10">
            <v>124000</v>
          </cell>
          <cell r="F10">
            <v>63910</v>
          </cell>
          <cell r="G10">
            <v>76692</v>
          </cell>
          <cell r="H10">
            <v>34456</v>
          </cell>
          <cell r="I10">
            <v>4000</v>
          </cell>
          <cell r="J10">
            <v>0</v>
          </cell>
          <cell r="K10">
            <v>0</v>
          </cell>
          <cell r="L10">
            <v>124000</v>
          </cell>
          <cell r="M10">
            <v>294500</v>
          </cell>
          <cell r="N10">
            <v>7750</v>
          </cell>
        </row>
        <row r="11">
          <cell r="B11">
            <v>4</v>
          </cell>
          <cell r="C11" t="str">
            <v>Mosunmola Abudu</v>
          </cell>
          <cell r="D11">
            <v>1326720</v>
          </cell>
          <cell r="E11">
            <v>200000</v>
          </cell>
          <cell r="F11">
            <v>110560</v>
          </cell>
          <cell r="G11">
            <v>132672</v>
          </cell>
          <cell r="H11">
            <v>34442</v>
          </cell>
          <cell r="I11">
            <v>4000</v>
          </cell>
          <cell r="J11">
            <v>5000</v>
          </cell>
          <cell r="K11">
            <v>0</v>
          </cell>
          <cell r="L11">
            <v>200000</v>
          </cell>
          <cell r="M11">
            <v>574166.49</v>
          </cell>
          <cell r="N11">
            <v>10833.33</v>
          </cell>
        </row>
        <row r="12">
          <cell r="B12">
            <v>5</v>
          </cell>
          <cell r="C12" t="str">
            <v>Charles Ochonogor</v>
          </cell>
          <cell r="D12">
            <v>1372188</v>
          </cell>
          <cell r="E12">
            <v>200000</v>
          </cell>
          <cell r="F12">
            <v>114349</v>
          </cell>
          <cell r="G12">
            <v>137218</v>
          </cell>
          <cell r="H12">
            <v>34335</v>
          </cell>
          <cell r="I12">
            <v>4000</v>
          </cell>
          <cell r="J12">
            <v>10000</v>
          </cell>
          <cell r="K12">
            <v>0</v>
          </cell>
          <cell r="L12">
            <v>200000</v>
          </cell>
          <cell r="M12">
            <v>422500.07</v>
          </cell>
          <cell r="N12">
            <v>10833.33</v>
          </cell>
        </row>
        <row r="13">
          <cell r="B13">
            <v>6</v>
          </cell>
          <cell r="C13" t="str">
            <v>Olufunke Banjoko</v>
          </cell>
          <cell r="D13">
            <v>592164</v>
          </cell>
          <cell r="E13">
            <v>99000</v>
          </cell>
          <cell r="F13">
            <v>49347</v>
          </cell>
          <cell r="G13">
            <v>59216</v>
          </cell>
          <cell r="H13">
            <v>34624</v>
          </cell>
          <cell r="I13">
            <v>4000</v>
          </cell>
          <cell r="J13">
            <v>0</v>
          </cell>
          <cell r="K13">
            <v>0</v>
          </cell>
          <cell r="L13">
            <v>99000</v>
          </cell>
          <cell r="M13">
            <v>302250</v>
          </cell>
          <cell r="N13">
            <v>7750</v>
          </cell>
        </row>
        <row r="14">
          <cell r="B14">
            <v>7</v>
          </cell>
          <cell r="C14" t="str">
            <v>Omolara Semowo</v>
          </cell>
          <cell r="D14">
            <v>786744</v>
          </cell>
          <cell r="E14">
            <v>158000</v>
          </cell>
          <cell r="F14">
            <v>65562</v>
          </cell>
          <cell r="G14">
            <v>78674</v>
          </cell>
          <cell r="H14">
            <v>34669</v>
          </cell>
          <cell r="I14">
            <v>4000</v>
          </cell>
          <cell r="J14">
            <v>0</v>
          </cell>
          <cell r="K14">
            <v>0</v>
          </cell>
          <cell r="L14">
            <v>158000</v>
          </cell>
          <cell r="M14">
            <v>317750</v>
          </cell>
          <cell r="N14">
            <v>7750</v>
          </cell>
        </row>
        <row r="15">
          <cell r="B15">
            <v>8</v>
          </cell>
          <cell r="C15" t="str">
            <v>Johnson Adesola</v>
          </cell>
          <cell r="D15">
            <v>661800</v>
          </cell>
          <cell r="E15">
            <v>112000</v>
          </cell>
          <cell r="F15">
            <v>55150</v>
          </cell>
          <cell r="G15">
            <v>66180</v>
          </cell>
          <cell r="H15">
            <v>34698</v>
          </cell>
          <cell r="I15">
            <v>4000</v>
          </cell>
          <cell r="J15">
            <v>0</v>
          </cell>
          <cell r="K15">
            <v>0</v>
          </cell>
          <cell r="L15">
            <v>112000</v>
          </cell>
          <cell r="M15">
            <v>317750</v>
          </cell>
          <cell r="N15">
            <v>7750</v>
          </cell>
        </row>
        <row r="16">
          <cell r="B16">
            <v>9</v>
          </cell>
          <cell r="C16" t="str">
            <v>Olayinka Solola</v>
          </cell>
          <cell r="D16">
            <v>729312</v>
          </cell>
          <cell r="E16">
            <v>124000</v>
          </cell>
          <cell r="F16">
            <v>60776</v>
          </cell>
          <cell r="G16">
            <v>72931</v>
          </cell>
          <cell r="H16">
            <v>0</v>
          </cell>
          <cell r="I16">
            <v>4000</v>
          </cell>
          <cell r="J16">
            <v>0</v>
          </cell>
          <cell r="K16">
            <v>0</v>
          </cell>
          <cell r="L16">
            <v>124000</v>
          </cell>
          <cell r="M16">
            <v>294500</v>
          </cell>
          <cell r="N16">
            <v>7750</v>
          </cell>
        </row>
        <row r="17">
          <cell r="B17">
            <v>10</v>
          </cell>
          <cell r="C17" t="str">
            <v>Adebomi Onisile</v>
          </cell>
          <cell r="D17">
            <v>698292</v>
          </cell>
          <cell r="E17">
            <v>124000</v>
          </cell>
          <cell r="F17">
            <v>58191</v>
          </cell>
          <cell r="G17">
            <v>69829</v>
          </cell>
          <cell r="H17">
            <v>34988</v>
          </cell>
          <cell r="I17">
            <v>4000</v>
          </cell>
          <cell r="J17">
            <v>0</v>
          </cell>
          <cell r="K17">
            <v>0</v>
          </cell>
          <cell r="L17">
            <v>124000</v>
          </cell>
          <cell r="M17">
            <v>294500</v>
          </cell>
          <cell r="N17">
            <v>7750</v>
          </cell>
        </row>
        <row r="18">
          <cell r="B18">
            <v>11</v>
          </cell>
          <cell r="C18" t="str">
            <v>Julie Udoh</v>
          </cell>
          <cell r="D18">
            <v>722724</v>
          </cell>
          <cell r="E18">
            <v>124000</v>
          </cell>
          <cell r="F18">
            <v>60227</v>
          </cell>
          <cell r="G18">
            <v>72272</v>
          </cell>
          <cell r="H18">
            <v>35004</v>
          </cell>
          <cell r="I18">
            <v>4000</v>
          </cell>
          <cell r="J18">
            <v>0</v>
          </cell>
          <cell r="K18">
            <v>0</v>
          </cell>
          <cell r="L18">
            <v>124000</v>
          </cell>
          <cell r="M18">
            <v>302250</v>
          </cell>
          <cell r="N18">
            <v>7750</v>
          </cell>
        </row>
        <row r="19">
          <cell r="B19">
            <v>12</v>
          </cell>
          <cell r="C19" t="str">
            <v>Hudson Okoh</v>
          </cell>
          <cell r="D19">
            <v>825624</v>
          </cell>
          <cell r="E19">
            <v>140000</v>
          </cell>
          <cell r="F19">
            <v>68802</v>
          </cell>
          <cell r="G19">
            <v>82562</v>
          </cell>
          <cell r="H19">
            <v>35086</v>
          </cell>
          <cell r="I19">
            <v>4000</v>
          </cell>
          <cell r="J19">
            <v>0</v>
          </cell>
          <cell r="K19">
            <v>0</v>
          </cell>
          <cell r="L19">
            <v>140000</v>
          </cell>
          <cell r="M19">
            <v>294500</v>
          </cell>
          <cell r="N19">
            <v>7750</v>
          </cell>
        </row>
        <row r="20">
          <cell r="B20">
            <v>13</v>
          </cell>
          <cell r="C20" t="str">
            <v>Taiwo Akinlawon</v>
          </cell>
          <cell r="D20">
            <v>1115004</v>
          </cell>
          <cell r="E20">
            <v>200000</v>
          </cell>
          <cell r="F20">
            <v>92917</v>
          </cell>
          <cell r="G20">
            <v>111500</v>
          </cell>
          <cell r="H20">
            <v>35612</v>
          </cell>
          <cell r="I20">
            <v>4000</v>
          </cell>
          <cell r="J20">
            <v>0</v>
          </cell>
          <cell r="K20">
            <v>0</v>
          </cell>
          <cell r="L20">
            <v>200000</v>
          </cell>
          <cell r="M20">
            <v>325500</v>
          </cell>
          <cell r="N20">
            <v>7750</v>
          </cell>
        </row>
        <row r="21">
          <cell r="B21">
            <v>14</v>
          </cell>
          <cell r="C21" t="str">
            <v>Olugbenga Ajenifuja</v>
          </cell>
          <cell r="D21">
            <v>137544</v>
          </cell>
          <cell r="E21">
            <v>0</v>
          </cell>
          <cell r="F21">
            <v>0</v>
          </cell>
          <cell r="G21">
            <v>0</v>
          </cell>
          <cell r="H21">
            <v>35878</v>
          </cell>
          <cell r="I21">
            <v>4000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15</v>
          </cell>
          <cell r="C22" t="str">
            <v>Atuora Ugbizi</v>
          </cell>
          <cell r="D22">
            <v>137544</v>
          </cell>
          <cell r="E22">
            <v>0</v>
          </cell>
          <cell r="F22">
            <v>0</v>
          </cell>
          <cell r="G22">
            <v>0</v>
          </cell>
          <cell r="H22">
            <v>35926</v>
          </cell>
          <cell r="I22">
            <v>4000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16</v>
          </cell>
          <cell r="C23" t="str">
            <v>Doyin Ajenipa</v>
          </cell>
          <cell r="D23">
            <v>137544</v>
          </cell>
          <cell r="E23">
            <v>0</v>
          </cell>
          <cell r="F23">
            <v>0</v>
          </cell>
          <cell r="G23">
            <v>0</v>
          </cell>
          <cell r="H23">
            <v>35926</v>
          </cell>
          <cell r="I23">
            <v>4000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17</v>
          </cell>
          <cell r="C24" t="str">
            <v>Uzochi Ukwu</v>
          </cell>
          <cell r="D24">
            <v>137544</v>
          </cell>
          <cell r="E24">
            <v>0</v>
          </cell>
          <cell r="F24">
            <v>0</v>
          </cell>
          <cell r="G24">
            <v>0</v>
          </cell>
          <cell r="H24">
            <v>35926</v>
          </cell>
          <cell r="I24">
            <v>4000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18</v>
          </cell>
          <cell r="C25" t="str">
            <v>Uchenna Owelle</v>
          </cell>
          <cell r="D25">
            <v>137544</v>
          </cell>
          <cell r="E25">
            <v>0</v>
          </cell>
          <cell r="F25">
            <v>0</v>
          </cell>
          <cell r="G25">
            <v>0</v>
          </cell>
          <cell r="H25">
            <v>35926</v>
          </cell>
          <cell r="I25">
            <v>4000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</v>
          </cell>
          <cell r="C26" t="str">
            <v>David Omoke</v>
          </cell>
          <cell r="D26">
            <v>137544</v>
          </cell>
          <cell r="E26">
            <v>0</v>
          </cell>
          <cell r="F26">
            <v>0</v>
          </cell>
          <cell r="G26">
            <v>0</v>
          </cell>
          <cell r="H26">
            <v>36069</v>
          </cell>
          <cell r="I26">
            <v>4000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20</v>
          </cell>
          <cell r="C27" t="str">
            <v>Godwin Uboh</v>
          </cell>
          <cell r="D27">
            <v>996000</v>
          </cell>
          <cell r="E27">
            <v>178000</v>
          </cell>
          <cell r="F27">
            <v>83000</v>
          </cell>
          <cell r="G27">
            <v>99600</v>
          </cell>
          <cell r="H27">
            <v>35034</v>
          </cell>
          <cell r="I27">
            <v>4000</v>
          </cell>
          <cell r="J27">
            <v>0</v>
          </cell>
          <cell r="K27">
            <v>0</v>
          </cell>
          <cell r="L27">
            <v>178000</v>
          </cell>
          <cell r="M27">
            <v>413591.67</v>
          </cell>
          <cell r="N27">
            <v>7750</v>
          </cell>
        </row>
        <row r="28">
          <cell r="B28">
            <v>21</v>
          </cell>
          <cell r="C28" t="str">
            <v>Igho Akpedeye</v>
          </cell>
          <cell r="D28">
            <v>2032464</v>
          </cell>
          <cell r="E28">
            <v>252000</v>
          </cell>
          <cell r="F28">
            <v>176736</v>
          </cell>
          <cell r="G28">
            <v>176736</v>
          </cell>
          <cell r="H28">
            <v>36130</v>
          </cell>
          <cell r="I28">
            <v>4000</v>
          </cell>
          <cell r="J28">
            <v>0</v>
          </cell>
          <cell r="K28">
            <v>0</v>
          </cell>
          <cell r="L28">
            <v>252000</v>
          </cell>
          <cell r="M28">
            <v>799980</v>
          </cell>
          <cell r="N28">
            <v>13333</v>
          </cell>
        </row>
        <row r="29">
          <cell r="B29">
            <v>22</v>
          </cell>
          <cell r="C29" t="str">
            <v>Mustafa Jubril</v>
          </cell>
          <cell r="D29">
            <v>1673808</v>
          </cell>
          <cell r="E29">
            <v>225000</v>
          </cell>
          <cell r="F29">
            <v>168784</v>
          </cell>
          <cell r="G29">
            <v>167381</v>
          </cell>
          <cell r="H29">
            <v>36200</v>
          </cell>
          <cell r="I29">
            <v>4000</v>
          </cell>
          <cell r="J29">
            <v>0</v>
          </cell>
          <cell r="K29">
            <v>0</v>
          </cell>
          <cell r="L29">
            <v>225000</v>
          </cell>
          <cell r="M29">
            <v>0</v>
          </cell>
          <cell r="N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S3"/>
      <sheetName val="PDS1"/>
      <sheetName val="PDS2"/>
      <sheetName val="Source dat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155986-F085-4C70-8A59-1143C2C3E9EF}" name="Table1" displayName="Table1" ref="B7:K47" totalsRowShown="0">
  <autoFilter ref="B7:K47" xr:uid="{BF26DE46-DD14-4723-B3C7-F5B46696EE52}"/>
  <tableColumns count="10">
    <tableColumn id="1" xr3:uid="{51E4F879-28E9-4E04-934F-323030C862AB}" name="Column1" dataDxfId="56" dataCellStyle="Normal 10 2"/>
    <tableColumn id="2" xr3:uid="{0482B829-CFDB-46A0-93A7-DE5E05FC5E83}" name="Column2"/>
    <tableColumn id="3" xr3:uid="{9645A542-FFFD-4642-8583-5E1F3DBA90EF}" name="SEP 2019 Q3"/>
    <tableColumn id="4" xr3:uid="{8E19E5CB-FA74-4A61-BE6E-35E7FB8ADF3B}" name="SEP 2018 Q3"/>
    <tableColumn id="5" xr3:uid="{04FFF59E-C70D-4687-BBB6-7B4030916ECC}" name="SEP 2019 YTD"/>
    <tableColumn id="6" xr3:uid="{8E2BDB22-9711-4D31-A301-C9407BBB19FB}" name="MAR 2019 YTD BUDGET"/>
    <tableColumn id="7" xr3:uid="{96D2019F-FE13-4355-AC42-FDF9FD57F418}" name="2019 BUDGET PERF.%"/>
    <tableColumn id="8" xr3:uid="{2422D605-26DB-425C-96EA-900C53D54D81}" name="2019 FULL YEAR BUDGET"/>
    <tableColumn id="9" xr3:uid="{90465A5A-E519-4B0D-B173-7BD8ABEC3B5F}" name="2019 MONTHLY RUN RATE" dataDxfId="55" dataCellStyle="Comma"/>
    <tableColumn id="10" xr3:uid="{535CBEB6-0BD0-4AEA-AD08-913F9F1FB8E0}" name="SEP 2018 YTD " dataDxfId="54" dataCellStyle="Accent6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49A7-EA0E-4449-9E2E-DE197EC04D8B}">
  <sheetPr>
    <tabColor theme="6"/>
    <pageSetUpPr fitToPage="1"/>
  </sheetPr>
  <dimension ref="B2:R76"/>
  <sheetViews>
    <sheetView showGridLines="0" tabSelected="1" view="pageBreakPreview" zoomScale="84" zoomScaleNormal="100" zoomScaleSheetLayoutView="84" workbookViewId="0">
      <pane xSplit="3" ySplit="7" topLeftCell="D8" activePane="bottomRight" state="frozen"/>
      <selection pane="topRight" activeCell="P1" sqref="P1"/>
      <selection pane="bottomLeft" activeCell="A9" sqref="A9"/>
      <selection pane="bottomRight" activeCell="S15" sqref="S15"/>
    </sheetView>
  </sheetViews>
  <sheetFormatPr defaultRowHeight="15.75" outlineLevelCol="1" x14ac:dyDescent="0.25"/>
  <cols>
    <col min="1" max="1" width="3.140625" style="4" customWidth="1"/>
    <col min="2" max="2" width="38.5703125" style="4" customWidth="1"/>
    <col min="3" max="3" width="9.28515625" style="2" customWidth="1"/>
    <col min="4" max="5" width="19.5703125" style="4" bestFit="1" customWidth="1" outlineLevel="1"/>
    <col min="6" max="6" width="21.28515625" style="4" bestFit="1" customWidth="1"/>
    <col min="7" max="7" width="20.5703125" style="4" hidden="1" customWidth="1"/>
    <col min="8" max="8" width="14.85546875" style="5" hidden="1" customWidth="1"/>
    <col min="9" max="9" width="21.7109375" style="5" hidden="1" customWidth="1"/>
    <col min="10" max="10" width="19" style="5" hidden="1" customWidth="1"/>
    <col min="11" max="11" width="18.7109375" style="4" customWidth="1"/>
    <col min="12" max="12" width="21" style="4" hidden="1" customWidth="1"/>
    <col min="13" max="13" width="17" style="4" hidden="1" customWidth="1"/>
    <col min="14" max="14" width="12.42578125" style="4" hidden="1" customWidth="1"/>
    <col min="15" max="15" width="1.42578125" style="4" customWidth="1"/>
    <col min="16" max="16" width="18.5703125" style="4" bestFit="1" customWidth="1"/>
    <col min="17" max="17" width="17.28515625" style="4" bestFit="1" customWidth="1"/>
    <col min="18" max="18" width="15.7109375" style="4" bestFit="1" customWidth="1"/>
    <col min="19" max="16384" width="9.140625" style="4"/>
  </cols>
  <sheetData>
    <row r="2" spans="2:18" x14ac:dyDescent="0.25">
      <c r="B2" s="1" t="s">
        <v>0</v>
      </c>
      <c r="D2" s="3"/>
      <c r="E2" s="3"/>
      <c r="F2" s="3"/>
    </row>
    <row r="3" spans="2:18" x14ac:dyDescent="0.25">
      <c r="D3" s="6"/>
      <c r="E3" s="6"/>
      <c r="F3" s="6"/>
      <c r="I3" s="7"/>
    </row>
    <row r="4" spans="2:18" x14ac:dyDescent="0.25">
      <c r="B4" s="8" t="s">
        <v>1</v>
      </c>
      <c r="H4" s="9"/>
      <c r="I4" s="9"/>
      <c r="J4" s="9"/>
    </row>
    <row r="5" spans="2:18" x14ac:dyDescent="0.25">
      <c r="B5" s="4" t="str">
        <f>'[69]Financial Position'!A4</f>
        <v>30 September 2019</v>
      </c>
    </row>
    <row r="6" spans="2:18" x14ac:dyDescent="0.25">
      <c r="B6" s="10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8" ht="47.25" customHeight="1" x14ac:dyDescent="0.25">
      <c r="B7" s="4" t="s">
        <v>42</v>
      </c>
      <c r="C7" s="12" t="s">
        <v>43</v>
      </c>
      <c r="D7" s="102" t="s">
        <v>2</v>
      </c>
      <c r="E7" s="102" t="s">
        <v>3</v>
      </c>
      <c r="F7" s="13" t="s">
        <v>4</v>
      </c>
      <c r="G7" s="13" t="s">
        <v>5</v>
      </c>
      <c r="H7" s="13" t="s">
        <v>6</v>
      </c>
      <c r="I7" s="14" t="s">
        <v>7</v>
      </c>
      <c r="J7" s="14" t="s">
        <v>8</v>
      </c>
      <c r="K7" s="102" t="s">
        <v>9</v>
      </c>
      <c r="L7" s="15" t="s">
        <v>10</v>
      </c>
      <c r="M7" s="15" t="s">
        <v>11</v>
      </c>
      <c r="N7" s="16" t="s">
        <v>12</v>
      </c>
    </row>
    <row r="8" spans="2:18" x14ac:dyDescent="0.25">
      <c r="C8" s="17"/>
      <c r="D8" s="13" t="s">
        <v>13</v>
      </c>
      <c r="E8" s="13" t="s">
        <v>13</v>
      </c>
      <c r="F8" s="13" t="s">
        <v>13</v>
      </c>
      <c r="G8" s="13" t="s">
        <v>13</v>
      </c>
      <c r="H8" s="13"/>
      <c r="I8" s="13" t="s">
        <v>13</v>
      </c>
      <c r="J8" s="13" t="s">
        <v>13</v>
      </c>
      <c r="K8" s="97" t="s">
        <v>13</v>
      </c>
      <c r="L8" s="15" t="s">
        <v>13</v>
      </c>
      <c r="M8" s="15"/>
      <c r="N8" s="18"/>
    </row>
    <row r="9" spans="2:18" x14ac:dyDescent="0.25">
      <c r="C9" s="19"/>
      <c r="D9" s="13"/>
      <c r="E9" s="13"/>
      <c r="F9" s="13"/>
      <c r="G9" s="13"/>
      <c r="H9" s="13"/>
      <c r="I9" s="13"/>
      <c r="J9" s="13"/>
      <c r="K9" s="97"/>
      <c r="L9" s="15"/>
      <c r="M9" s="15"/>
      <c r="N9" s="18"/>
    </row>
    <row r="10" spans="2:18" x14ac:dyDescent="0.25">
      <c r="B10" s="20" t="s">
        <v>14</v>
      </c>
      <c r="C10" s="21"/>
      <c r="D10" s="22">
        <v>797172181.11000049</v>
      </c>
      <c r="E10" s="22">
        <v>945973478.19000053</v>
      </c>
      <c r="F10" s="22">
        <v>2935312417.4000001</v>
      </c>
      <c r="G10" s="22">
        <f>+'[69]Note 5-9'!Q13</f>
        <v>1210907467.2177224</v>
      </c>
      <c r="H10" s="23">
        <f>F10/G10</f>
        <v>2.4240600515449855</v>
      </c>
      <c r="I10" s="24">
        <f>+'[69]Note 5-9'!U13</f>
        <v>4843629868.8708897</v>
      </c>
      <c r="J10" s="25">
        <f>+(I10-F10)/9</f>
        <v>212035272.38565439</v>
      </c>
      <c r="K10" s="98">
        <v>3714921673.9600005</v>
      </c>
      <c r="L10" s="26">
        <v>1191972828.2358358</v>
      </c>
      <c r="M10" s="27">
        <f>+K10/L10</f>
        <v>3.1166160720779374</v>
      </c>
      <c r="N10" s="28">
        <f>(F10/K10) - 100%</f>
        <v>-0.20985886782613083</v>
      </c>
      <c r="O10" s="29">
        <f>L10/2</f>
        <v>595986414.1179179</v>
      </c>
      <c r="P10" s="3"/>
    </row>
    <row r="11" spans="2:18" x14ac:dyDescent="0.25">
      <c r="B11" s="20"/>
      <c r="C11" s="21"/>
      <c r="D11" s="22"/>
      <c r="E11" s="22"/>
      <c r="F11" s="22"/>
      <c r="G11" s="22"/>
      <c r="H11" s="23"/>
      <c r="I11" s="24"/>
      <c r="J11" s="25"/>
      <c r="K11" s="98"/>
      <c r="L11" s="26"/>
      <c r="M11" s="27"/>
      <c r="N11" s="28"/>
      <c r="P11" s="3"/>
    </row>
    <row r="12" spans="2:18" x14ac:dyDescent="0.25">
      <c r="B12" s="20" t="s">
        <v>15</v>
      </c>
      <c r="C12" s="21"/>
      <c r="D12" s="22">
        <v>89103572.169999987</v>
      </c>
      <c r="E12" s="22">
        <v>25951661.839999989</v>
      </c>
      <c r="F12" s="22">
        <v>212145522.86999997</v>
      </c>
      <c r="G12" s="22">
        <f>'[69]Note 5-9'!Q47</f>
        <v>116137825</v>
      </c>
      <c r="H12" s="23">
        <f>F12/G12</f>
        <v>1.8266703623044429</v>
      </c>
      <c r="I12" s="24">
        <f>'[69]Note 5-9'!U47</f>
        <v>464551300</v>
      </c>
      <c r="J12" s="25">
        <f>+(I12-F12)/9</f>
        <v>28045086.34777778</v>
      </c>
      <c r="K12" s="98">
        <v>113143013.32000001</v>
      </c>
      <c r="L12" s="26">
        <v>68037500</v>
      </c>
      <c r="M12" s="27">
        <f>+K12/L12</f>
        <v>1.662950774499357</v>
      </c>
      <c r="N12" s="28">
        <f>(F12/K12) - 100%</f>
        <v>0.87502097252786837</v>
      </c>
      <c r="P12" s="3"/>
    </row>
    <row r="13" spans="2:18" x14ac:dyDescent="0.25">
      <c r="B13" s="20"/>
      <c r="C13" s="21"/>
      <c r="D13" s="22"/>
      <c r="E13" s="22"/>
      <c r="F13" s="22"/>
      <c r="G13" s="22"/>
      <c r="H13" s="30"/>
      <c r="I13" s="24"/>
      <c r="J13" s="25"/>
      <c r="K13" s="98"/>
      <c r="L13" s="26"/>
      <c r="M13" s="27"/>
      <c r="N13" s="31"/>
      <c r="R13" s="32"/>
    </row>
    <row r="14" spans="2:18" x14ac:dyDescent="0.25">
      <c r="B14" s="20" t="s">
        <v>16</v>
      </c>
      <c r="C14" s="21"/>
      <c r="D14" s="22">
        <v>61807596.920000017</v>
      </c>
      <c r="E14" s="22">
        <v>22608262.050000012</v>
      </c>
      <c r="F14" s="22">
        <v>249757597.81999999</v>
      </c>
      <c r="G14" s="22">
        <f>+'[69]Note 5-9'!Q64</f>
        <v>27873955.415000003</v>
      </c>
      <c r="H14" s="23">
        <f>F14/G14</f>
        <v>8.9602495986485007</v>
      </c>
      <c r="I14" s="24">
        <f>+'[69]Note 5-9'!U64</f>
        <v>111495821.66</v>
      </c>
      <c r="J14" s="25">
        <f>+(I14-F14)/9</f>
        <v>-15362419.573333332</v>
      </c>
      <c r="K14" s="98">
        <v>80412597.670000002</v>
      </c>
      <c r="L14" s="26">
        <v>21906250</v>
      </c>
      <c r="M14" s="27">
        <f>+K14/L14</f>
        <v>3.670760521312411</v>
      </c>
      <c r="N14" s="28">
        <f>(F14/K14) - 100%</f>
        <v>2.1059511203078385</v>
      </c>
    </row>
    <row r="15" spans="2:18" x14ac:dyDescent="0.25">
      <c r="B15" s="20"/>
      <c r="C15" s="21"/>
      <c r="D15" s="33"/>
      <c r="E15" s="33"/>
      <c r="F15" s="33"/>
      <c r="G15" s="33"/>
      <c r="H15" s="30"/>
      <c r="I15" s="24"/>
      <c r="J15" s="24"/>
      <c r="K15" s="98"/>
      <c r="L15" s="26"/>
      <c r="M15" s="26"/>
      <c r="N15" s="31"/>
    </row>
    <row r="16" spans="2:18" hidden="1" x14ac:dyDescent="0.25">
      <c r="B16" s="20"/>
      <c r="C16" s="21"/>
      <c r="D16" s="22"/>
      <c r="E16" s="22"/>
      <c r="F16" s="22"/>
      <c r="G16" s="22"/>
      <c r="H16" s="30" t="e">
        <f>(F16-G16)/G16</f>
        <v>#DIV/0!</v>
      </c>
      <c r="I16" s="24"/>
      <c r="J16" s="24"/>
      <c r="K16" s="98"/>
      <c r="L16" s="26"/>
      <c r="M16" s="26"/>
      <c r="N16" s="31" t="e">
        <f>(F16/K16) - 100%</f>
        <v>#DIV/0!</v>
      </c>
    </row>
    <row r="17" spans="2:15" ht="20.25" customHeight="1" thickBot="1" x14ac:dyDescent="0.3">
      <c r="B17" s="20" t="s">
        <v>17</v>
      </c>
      <c r="C17" s="21"/>
      <c r="D17" s="34">
        <f>SUM(D10:D16)</f>
        <v>948083350.20000052</v>
      </c>
      <c r="E17" s="34">
        <f>SUM(E10:E16)</f>
        <v>994533402.08000064</v>
      </c>
      <c r="F17" s="34">
        <f>SUM(F10:F16)</f>
        <v>3397215538.0900002</v>
      </c>
      <c r="G17" s="34">
        <f>SUM(G10:G14)</f>
        <v>1354919247.6327224</v>
      </c>
      <c r="H17" s="35">
        <f>F17/G17</f>
        <v>2.5073195646349564</v>
      </c>
      <c r="I17" s="34">
        <f>SUM(I10:I15)</f>
        <v>5419676990.5308895</v>
      </c>
      <c r="J17" s="34">
        <f>SUM(J10:J15)</f>
        <v>224717939.16009885</v>
      </c>
      <c r="K17" s="99">
        <f>SUM(K10:K16)</f>
        <v>3908477284.9500008</v>
      </c>
      <c r="L17" s="36">
        <f>SUM(L10:L15)</f>
        <v>1281916578.2358358</v>
      </c>
      <c r="M17" s="37">
        <f>+K17/L17</f>
        <v>3.0489326304905258</v>
      </c>
      <c r="N17" s="38">
        <f>(F17/K17) - 100%</f>
        <v>-0.13080842220285305</v>
      </c>
    </row>
    <row r="18" spans="2:15" x14ac:dyDescent="0.25">
      <c r="B18" s="20"/>
      <c r="C18" s="39"/>
      <c r="D18" s="22"/>
      <c r="E18" s="22"/>
      <c r="F18" s="22"/>
      <c r="G18" s="22"/>
      <c r="H18" s="40"/>
      <c r="I18" s="40"/>
      <c r="J18" s="40"/>
      <c r="K18" s="98"/>
      <c r="L18" s="26"/>
      <c r="M18" s="26"/>
      <c r="N18" s="31"/>
    </row>
    <row r="19" spans="2:15" ht="5.25" customHeight="1" x14ac:dyDescent="0.25">
      <c r="B19" s="20"/>
      <c r="C19" s="39"/>
      <c r="D19" s="22"/>
      <c r="E19" s="22"/>
      <c r="F19" s="22"/>
      <c r="G19" s="22"/>
      <c r="H19" s="40"/>
      <c r="I19" s="40"/>
      <c r="J19" s="40"/>
      <c r="K19" s="98"/>
      <c r="L19" s="26"/>
      <c r="M19" s="26"/>
      <c r="N19" s="31"/>
    </row>
    <row r="20" spans="2:15" ht="16.5" customHeight="1" x14ac:dyDescent="0.25">
      <c r="B20" s="41" t="s">
        <v>18</v>
      </c>
      <c r="C20" s="21"/>
      <c r="D20" s="22">
        <v>123884959.51999998</v>
      </c>
      <c r="E20" s="22">
        <v>120469697.13999996</v>
      </c>
      <c r="F20" s="22">
        <v>372583074.51999998</v>
      </c>
      <c r="G20" s="22">
        <f>+'[69]Note 5-9'!Q74</f>
        <v>128405150.02249999</v>
      </c>
      <c r="H20" s="30">
        <f>F20/G20</f>
        <v>2.9016209587755126</v>
      </c>
      <c r="I20" s="24">
        <f>+'[69]Note 5-9'!U74</f>
        <v>513620600.08999997</v>
      </c>
      <c r="J20" s="25">
        <f>+(I20-F20)/9</f>
        <v>15670836.174444444</v>
      </c>
      <c r="K20" s="98">
        <v>359612234.53999996</v>
      </c>
      <c r="L20" s="26">
        <v>157357500</v>
      </c>
      <c r="M20" s="27">
        <f>+K20/L20</f>
        <v>2.285319953227523</v>
      </c>
      <c r="N20" s="31">
        <f>(F20/K20) - 100%</f>
        <v>3.6068961882211203E-2</v>
      </c>
      <c r="O20" s="29"/>
    </row>
    <row r="21" spans="2:15" x14ac:dyDescent="0.25">
      <c r="C21" s="39"/>
      <c r="D21" s="22"/>
      <c r="E21" s="22"/>
      <c r="F21" s="22"/>
      <c r="G21" s="22"/>
      <c r="H21" s="30"/>
      <c r="I21" s="24"/>
      <c r="J21" s="25"/>
      <c r="K21" s="98"/>
      <c r="L21" s="26"/>
      <c r="M21" s="42"/>
      <c r="N21" s="31"/>
    </row>
    <row r="22" spans="2:15" x14ac:dyDescent="0.25">
      <c r="B22" s="43" t="s">
        <v>19</v>
      </c>
      <c r="C22" s="21"/>
      <c r="D22" s="22">
        <v>291715150.5</v>
      </c>
      <c r="E22" s="22">
        <v>253553464.66</v>
      </c>
      <c r="F22" s="22">
        <v>757190653.21000004</v>
      </c>
      <c r="G22" s="22">
        <f>+'[69]Note 5-9'!Q88</f>
        <v>340782333.80800986</v>
      </c>
      <c r="H22" s="30">
        <f>F22/G22</f>
        <v>2.2219187384184842</v>
      </c>
      <c r="I22" s="24">
        <f>+'[69]Note 5-9'!U88</f>
        <v>1363129335.2320392</v>
      </c>
      <c r="J22" s="25">
        <f>+(I22-F22)/9</f>
        <v>67326520.224671021</v>
      </c>
      <c r="K22" s="98">
        <v>758754449.98999989</v>
      </c>
      <c r="L22" s="26">
        <v>287253633.26935959</v>
      </c>
      <c r="M22" s="27">
        <f>+K22/L22</f>
        <v>2.6414094100543926</v>
      </c>
      <c r="N22" s="31">
        <f>(F22/K22) - 100%</f>
        <v>-2.0610050854007467E-3</v>
      </c>
    </row>
    <row r="23" spans="2:15" x14ac:dyDescent="0.25">
      <c r="B23" s="43"/>
      <c r="C23" s="21"/>
      <c r="D23" s="22"/>
      <c r="E23" s="22"/>
      <c r="F23" s="22"/>
      <c r="G23" s="22"/>
      <c r="H23" s="30"/>
      <c r="I23" s="24"/>
      <c r="J23" s="25"/>
      <c r="K23" s="98"/>
      <c r="L23" s="26"/>
      <c r="M23" s="42"/>
      <c r="N23" s="44"/>
    </row>
    <row r="24" spans="2:15" x14ac:dyDescent="0.25">
      <c r="B24" s="20" t="s">
        <v>20</v>
      </c>
      <c r="C24" s="21"/>
      <c r="D24" s="22">
        <v>270323405.92999995</v>
      </c>
      <c r="E24" s="22">
        <v>173146196.67999989</v>
      </c>
      <c r="F24" s="22">
        <v>718354914.71000004</v>
      </c>
      <c r="G24" s="22">
        <f>+'[69]Note 10-12'!P47</f>
        <v>261368925.23278531</v>
      </c>
      <c r="H24" s="30">
        <f>F24/G24</f>
        <v>2.7484327529380366</v>
      </c>
      <c r="I24" s="24">
        <f>+'[69]Note 10-12'!T47</f>
        <v>1045475700.9311413</v>
      </c>
      <c r="J24" s="25">
        <f>+(I24-F24)/9</f>
        <v>36346754.024571247</v>
      </c>
      <c r="K24" s="98">
        <v>532053118.2899999</v>
      </c>
      <c r="L24" s="26">
        <v>252263517.49644238</v>
      </c>
      <c r="M24" s="27">
        <f>+K24/L24</f>
        <v>2.1091163857948794</v>
      </c>
      <c r="N24" s="31">
        <f>(F24/K24) - 100%</f>
        <v>0.35015638479625411</v>
      </c>
    </row>
    <row r="25" spans="2:15" hidden="1" x14ac:dyDescent="0.25">
      <c r="B25" s="20"/>
      <c r="C25" s="21"/>
      <c r="D25" s="22"/>
      <c r="E25" s="22"/>
      <c r="F25" s="22"/>
      <c r="G25" s="22"/>
      <c r="H25" s="30" t="e">
        <f>(F25-G25)/G25</f>
        <v>#DIV/0!</v>
      </c>
      <c r="I25" s="24"/>
      <c r="J25" s="25">
        <f t="shared" ref="J25" si="0">+(I25-F25)/2</f>
        <v>0</v>
      </c>
      <c r="K25" s="98"/>
      <c r="L25" s="26"/>
      <c r="M25" s="42" t="e">
        <f>+K25/L25</f>
        <v>#DIV/0!</v>
      </c>
      <c r="N25" s="31" t="e">
        <f>(F25/K25) - 100%</f>
        <v>#DIV/0!</v>
      </c>
    </row>
    <row r="26" spans="2:15" ht="31.5" hidden="1" x14ac:dyDescent="0.25">
      <c r="B26" s="45" t="s">
        <v>21</v>
      </c>
      <c r="C26" s="21"/>
      <c r="D26" s="22"/>
      <c r="E26" s="22"/>
      <c r="F26" s="22"/>
      <c r="G26" s="22"/>
      <c r="H26" s="30" t="e">
        <f>(F26-G26)/G26</f>
        <v>#DIV/0!</v>
      </c>
      <c r="I26" s="24"/>
      <c r="J26" s="25"/>
      <c r="K26" s="98"/>
      <c r="L26" s="26"/>
      <c r="M26" s="42" t="e">
        <f>+K26/L26</f>
        <v>#DIV/0!</v>
      </c>
      <c r="N26" s="31" t="e">
        <f>(F26/K26) - 100%</f>
        <v>#DIV/0!</v>
      </c>
    </row>
    <row r="27" spans="2:15" x14ac:dyDescent="0.25">
      <c r="B27" s="45"/>
      <c r="C27" s="21"/>
      <c r="D27" s="22"/>
      <c r="E27" s="22"/>
      <c r="F27" s="22"/>
      <c r="G27" s="22"/>
      <c r="H27" s="30"/>
      <c r="I27" s="24"/>
      <c r="J27" s="25"/>
      <c r="K27" s="98"/>
      <c r="L27" s="26"/>
      <c r="M27" s="42"/>
      <c r="N27" s="31"/>
    </row>
    <row r="28" spans="2:15" x14ac:dyDescent="0.25">
      <c r="B28" s="20" t="s">
        <v>15</v>
      </c>
      <c r="C28" s="21"/>
      <c r="D28" s="22">
        <v>15926454.160000004</v>
      </c>
      <c r="E28" s="22">
        <v>4052984.2599999979</v>
      </c>
      <c r="F28" s="22">
        <v>52730936.469999999</v>
      </c>
      <c r="G28" s="22">
        <f>'[69]Note 10-12'!P63</f>
        <v>15500000</v>
      </c>
      <c r="H28" s="30">
        <f>F28/G28</f>
        <v>3.4019959012903227</v>
      </c>
      <c r="I28" s="24">
        <f>'[69]Note 10-12'!T63</f>
        <v>62000000</v>
      </c>
      <c r="J28" s="25">
        <f>+(I28-F28)/9</f>
        <v>1029895.9477777779</v>
      </c>
      <c r="K28" s="98">
        <v>17539467.290000003</v>
      </c>
      <c r="L28" s="26">
        <v>11747200</v>
      </c>
      <c r="M28" s="27">
        <f>+K28/L28</f>
        <v>1.4930764173590305</v>
      </c>
      <c r="N28" s="31">
        <f>(F28/K28) - 100%</f>
        <v>2.0064160785581073</v>
      </c>
    </row>
    <row r="29" spans="2:15" x14ac:dyDescent="0.25">
      <c r="B29" s="45"/>
      <c r="C29" s="21"/>
      <c r="D29" s="22"/>
      <c r="E29" s="22"/>
      <c r="F29" s="22"/>
      <c r="G29" s="22"/>
      <c r="H29" s="30"/>
      <c r="I29" s="24"/>
      <c r="J29" s="25"/>
      <c r="K29" s="98"/>
      <c r="L29" s="26"/>
      <c r="M29" s="27"/>
      <c r="N29" s="31"/>
    </row>
    <row r="30" spans="2:15" x14ac:dyDescent="0.25">
      <c r="B30" s="20" t="s">
        <v>22</v>
      </c>
      <c r="C30" s="21"/>
      <c r="D30" s="22">
        <v>129484747.10999995</v>
      </c>
      <c r="E30" s="22">
        <v>76851226.400000006</v>
      </c>
      <c r="F30" s="22">
        <v>331228410.29999995</v>
      </c>
      <c r="G30" s="22">
        <f>+'[69]Note 10-12'!P75</f>
        <v>96619103.272</v>
      </c>
      <c r="H30" s="30">
        <f>F30/G30</f>
        <v>3.4281875848871515</v>
      </c>
      <c r="I30" s="24">
        <f>+'[69]Note 10-12'!T75</f>
        <v>386476413.088</v>
      </c>
      <c r="J30" s="25">
        <f>+(I30-F30)/9</f>
        <v>6138666.9764444493</v>
      </c>
      <c r="K30" s="98">
        <v>225323489.53</v>
      </c>
      <c r="L30" s="26">
        <v>104035275</v>
      </c>
      <c r="M30" s="27">
        <f>+K30/L30</f>
        <v>2.1658374001510547</v>
      </c>
      <c r="N30" s="46">
        <f>(F30/K30) - 100%</f>
        <v>0.47001278468971863</v>
      </c>
    </row>
    <row r="31" spans="2:15" x14ac:dyDescent="0.25">
      <c r="B31" s="20"/>
      <c r="C31" s="21"/>
      <c r="D31" s="22"/>
      <c r="E31" s="22"/>
      <c r="F31" s="22"/>
      <c r="G31" s="22"/>
      <c r="H31" s="30"/>
      <c r="I31" s="24"/>
      <c r="J31" s="24"/>
      <c r="K31" s="98"/>
      <c r="L31" s="26"/>
      <c r="M31" s="26"/>
      <c r="N31" s="31"/>
    </row>
    <row r="32" spans="2:15" ht="6.75" customHeight="1" x14ac:dyDescent="0.25">
      <c r="B32" s="20"/>
      <c r="C32" s="39"/>
      <c r="D32" s="22"/>
      <c r="E32" s="22"/>
      <c r="F32" s="22"/>
      <c r="G32" s="22"/>
      <c r="H32" s="30"/>
      <c r="I32" s="24"/>
      <c r="J32" s="47"/>
      <c r="K32" s="98"/>
      <c r="L32" s="26"/>
      <c r="M32" s="26"/>
      <c r="N32" s="31"/>
    </row>
    <row r="33" spans="2:17" ht="16.5" thickBot="1" x14ac:dyDescent="0.3">
      <c r="B33" s="48" t="s">
        <v>23</v>
      </c>
      <c r="C33" s="21"/>
      <c r="D33" s="34">
        <f>SUM(D20:D32)</f>
        <v>831334717.21999979</v>
      </c>
      <c r="E33" s="34">
        <f>SUM(E20:E32)</f>
        <v>628073569.13999975</v>
      </c>
      <c r="F33" s="34">
        <f>SUM(F20:F32)</f>
        <v>2232087989.21</v>
      </c>
      <c r="G33" s="34">
        <f t="shared" ref="G33" si="1">SUM(G20:G32)</f>
        <v>842675512.33529508</v>
      </c>
      <c r="H33" s="49">
        <f>F33/G33</f>
        <v>2.6488107896054145</v>
      </c>
      <c r="I33" s="34">
        <f>SUM(I20:I32)</f>
        <v>3370702049.3411803</v>
      </c>
      <c r="J33" s="34">
        <f>SUM(J20:J32)</f>
        <v>126512673.34790894</v>
      </c>
      <c r="K33" s="99">
        <f>SUM(K20:K32)</f>
        <v>1893282759.6399996</v>
      </c>
      <c r="L33" s="36">
        <f>SUM(L20:L31)</f>
        <v>812657125.76580191</v>
      </c>
      <c r="M33" s="50">
        <f>+K33/L33</f>
        <v>2.3297436269396856</v>
      </c>
      <c r="N33" s="51">
        <f>(F33/K33) - 100%</f>
        <v>0.17895120411618959</v>
      </c>
      <c r="O33" s="3"/>
      <c r="P33" s="29"/>
    </row>
    <row r="34" spans="2:17" ht="8.25" customHeight="1" x14ac:dyDescent="0.25">
      <c r="B34" s="48"/>
      <c r="C34" s="21"/>
      <c r="D34" s="52"/>
      <c r="E34" s="52"/>
      <c r="F34" s="52"/>
      <c r="G34" s="52"/>
      <c r="H34" s="53"/>
      <c r="I34" s="54"/>
      <c r="J34" s="54"/>
      <c r="K34" s="98"/>
      <c r="L34" s="55"/>
      <c r="M34" s="55"/>
      <c r="N34" s="31"/>
    </row>
    <row r="35" spans="2:17" x14ac:dyDescent="0.25">
      <c r="B35" s="48" t="s">
        <v>24</v>
      </c>
      <c r="C35" s="21"/>
      <c r="D35" s="52">
        <f>D17-D33</f>
        <v>116748632.98000073</v>
      </c>
      <c r="E35" s="52">
        <f>E17-E33</f>
        <v>366459832.94000089</v>
      </c>
      <c r="F35" s="52">
        <f>F17-F33</f>
        <v>1165127548.8800001</v>
      </c>
      <c r="G35" s="52">
        <f t="shared" ref="G35" si="2">+G17-G33</f>
        <v>512243735.2974273</v>
      </c>
      <c r="H35" s="56">
        <f>F35/G35</f>
        <v>2.27455695129875</v>
      </c>
      <c r="I35" s="54">
        <f>+I17-I33</f>
        <v>2048974941.1897092</v>
      </c>
      <c r="J35" s="25">
        <f>+(I35-F35)/9</f>
        <v>98205265.812189892</v>
      </c>
      <c r="K35" s="98">
        <f>K17-K33</f>
        <v>2015194525.3100011</v>
      </c>
      <c r="L35" s="55">
        <f>+L17-L33</f>
        <v>469259452.47003388</v>
      </c>
      <c r="M35" s="57">
        <f>+K35/L35</f>
        <v>4.2944143473352581</v>
      </c>
      <c r="N35" s="28">
        <f>(F35/K35) - 100%</f>
        <v>-0.42182874444799989</v>
      </c>
    </row>
    <row r="36" spans="2:17" x14ac:dyDescent="0.25">
      <c r="B36" s="20"/>
      <c r="C36" s="21"/>
      <c r="D36" s="52"/>
      <c r="E36" s="52"/>
      <c r="F36" s="52"/>
      <c r="G36" s="52"/>
      <c r="H36" s="56"/>
      <c r="I36" s="54"/>
      <c r="J36" s="54"/>
      <c r="K36" s="98"/>
      <c r="L36" s="55"/>
      <c r="M36" s="58"/>
      <c r="N36" s="31"/>
    </row>
    <row r="37" spans="2:17" x14ac:dyDescent="0.25">
      <c r="B37" s="20" t="s">
        <v>25</v>
      </c>
      <c r="C37" s="21"/>
      <c r="D37" s="22">
        <v>1058185544.1599993</v>
      </c>
      <c r="E37" s="22">
        <v>996653120.02999973</v>
      </c>
      <c r="F37" s="22">
        <v>3426347312.02</v>
      </c>
      <c r="G37" s="22">
        <f>+'[69]Note 5-9'!Q34</f>
        <v>1300905117.2934811</v>
      </c>
      <c r="H37" s="30">
        <f>F37/G37</f>
        <v>2.6338179983091141</v>
      </c>
      <c r="I37" s="24">
        <f>+'[69]Note 5-9'!U34</f>
        <v>5203620469.1739244</v>
      </c>
      <c r="J37" s="25">
        <f>+(I37-F37)/9</f>
        <v>197474795.23932493</v>
      </c>
      <c r="K37" s="98">
        <v>3145534725.3099999</v>
      </c>
      <c r="L37" s="26">
        <v>1253750000</v>
      </c>
      <c r="M37" s="27">
        <f>+K37/L37</f>
        <v>2.5089010770169491</v>
      </c>
      <c r="N37" s="31">
        <f>(F37/K37) - 100%</f>
        <v>8.9273402213776221E-2</v>
      </c>
      <c r="Q37" s="32"/>
    </row>
    <row r="38" spans="2:17" x14ac:dyDescent="0.25">
      <c r="B38" s="20"/>
      <c r="C38" s="21"/>
      <c r="D38" s="22"/>
      <c r="E38" s="22"/>
      <c r="F38" s="22"/>
      <c r="G38" s="22"/>
      <c r="H38" s="30"/>
      <c r="I38" s="24"/>
      <c r="J38" s="24"/>
      <c r="K38" s="98"/>
      <c r="L38" s="26"/>
      <c r="M38" s="58"/>
      <c r="N38" s="31"/>
      <c r="O38" s="59"/>
      <c r="Q38" s="29"/>
    </row>
    <row r="39" spans="2:17" x14ac:dyDescent="0.25">
      <c r="B39" s="48" t="s">
        <v>26</v>
      </c>
      <c r="C39" s="21"/>
      <c r="D39" s="52">
        <f>D35+D37</f>
        <v>1174934177.1399999</v>
      </c>
      <c r="E39" s="52">
        <f>E35+E37</f>
        <v>1363112952.9700007</v>
      </c>
      <c r="F39" s="52">
        <f>F35+F37</f>
        <v>4591474860.8999996</v>
      </c>
      <c r="G39" s="52">
        <f t="shared" ref="G39" si="3">G35+G37</f>
        <v>1813148852.5909085</v>
      </c>
      <c r="H39" s="30">
        <f>F39/G39</f>
        <v>2.5323209698635538</v>
      </c>
      <c r="I39" s="54">
        <f>+I37+I35</f>
        <v>7252595410.3636341</v>
      </c>
      <c r="J39" s="54">
        <f>+J37+J35</f>
        <v>295680061.0515148</v>
      </c>
      <c r="K39" s="98">
        <f>K35+K37</f>
        <v>5160729250.6200008</v>
      </c>
      <c r="L39" s="55">
        <f>+L37+L35</f>
        <v>1723009452.4700339</v>
      </c>
      <c r="M39" s="57">
        <f>+K39/L39</f>
        <v>2.9951833654898388</v>
      </c>
      <c r="N39" s="31">
        <f>(F39/K39) - 100%</f>
        <v>-0.11030502901341166</v>
      </c>
      <c r="Q39" s="29"/>
    </row>
    <row r="40" spans="2:17" x14ac:dyDescent="0.25">
      <c r="B40" s="48"/>
      <c r="C40" s="21"/>
      <c r="D40" s="52"/>
      <c r="E40" s="52"/>
      <c r="F40" s="52"/>
      <c r="G40" s="52"/>
      <c r="H40" s="56"/>
      <c r="I40" s="54"/>
      <c r="J40" s="54"/>
      <c r="K40" s="98"/>
      <c r="L40" s="55"/>
      <c r="M40" s="58"/>
      <c r="N40" s="31"/>
      <c r="O40" s="32"/>
      <c r="Q40" s="29"/>
    </row>
    <row r="41" spans="2:17" x14ac:dyDescent="0.25">
      <c r="B41" s="48" t="s">
        <v>27</v>
      </c>
      <c r="C41" s="21"/>
      <c r="D41" s="52">
        <v>236401855.29329985</v>
      </c>
      <c r="E41" s="52">
        <v>425093672.65675497</v>
      </c>
      <c r="F41" s="22">
        <v>891645725.96689987</v>
      </c>
      <c r="G41" s="22">
        <f>+'[69]Note 10-12'!P85</f>
        <v>343921733.51520252</v>
      </c>
      <c r="H41" s="30">
        <f>F41/G41</f>
        <v>2.592583251001455</v>
      </c>
      <c r="I41" s="24">
        <f>+'[69]Note 10-12'!T85</f>
        <v>1375686934.0608101</v>
      </c>
      <c r="J41" s="25">
        <f>+(I41-F41)/9</f>
        <v>53782356.454878911</v>
      </c>
      <c r="K41" s="98">
        <v>1275281017.9702649</v>
      </c>
      <c r="L41" s="26">
        <v>206000000</v>
      </c>
      <c r="M41" s="27">
        <f>+K41/L41</f>
        <v>6.1906845532537131</v>
      </c>
      <c r="N41" s="28">
        <f>(F41/K41) - 100%</f>
        <v>-0.30082412158377325</v>
      </c>
      <c r="O41" s="29"/>
    </row>
    <row r="42" spans="2:17" ht="16.5" thickBot="1" x14ac:dyDescent="0.3">
      <c r="B42" s="48"/>
      <c r="C42" s="60"/>
      <c r="D42" s="52"/>
      <c r="E42" s="52"/>
      <c r="F42" s="52"/>
      <c r="G42" s="52"/>
      <c r="H42" s="61"/>
      <c r="I42" s="62"/>
      <c r="J42" s="62"/>
      <c r="K42" s="100"/>
      <c r="L42" s="55"/>
      <c r="M42" s="63"/>
      <c r="N42" s="31"/>
    </row>
    <row r="43" spans="2:17" ht="25.5" customHeight="1" thickBot="1" x14ac:dyDescent="0.3">
      <c r="B43" s="48" t="s">
        <v>28</v>
      </c>
      <c r="C43" s="60"/>
      <c r="D43" s="64">
        <f>D39-D41</f>
        <v>938532321.84669995</v>
      </c>
      <c r="E43" s="64">
        <f>E39-E41</f>
        <v>938019280.31324577</v>
      </c>
      <c r="F43" s="64">
        <f>F39-F41</f>
        <v>3699829134.9330997</v>
      </c>
      <c r="G43" s="64">
        <f t="shared" ref="G43" si="4">+G39-G41</f>
        <v>1469227119.075706</v>
      </c>
      <c r="H43" s="65">
        <f>F43/G43</f>
        <v>2.5182145679836556</v>
      </c>
      <c r="I43" s="66">
        <f>+I39-I41</f>
        <v>5876908476.302824</v>
      </c>
      <c r="J43" s="66">
        <f>+J39-J41</f>
        <v>241897704.59663588</v>
      </c>
      <c r="K43" s="101">
        <f>K39-K41</f>
        <v>3885448232.6497359</v>
      </c>
      <c r="L43" s="67">
        <f>+L39-L41</f>
        <v>1517009452.4700339</v>
      </c>
      <c r="M43" s="68">
        <f>+K43/L43</f>
        <v>2.5612551235744436</v>
      </c>
      <c r="N43" s="69">
        <f>(F43/K43) - 100%</f>
        <v>-4.7772891723756317E-2</v>
      </c>
      <c r="O43" s="3"/>
    </row>
    <row r="44" spans="2:17" ht="17.25" thickTop="1" thickBot="1" x14ac:dyDescent="0.3">
      <c r="B44" s="48"/>
      <c r="C44" s="70"/>
      <c r="D44" s="52"/>
      <c r="E44" s="52"/>
      <c r="F44" s="71"/>
      <c r="G44" s="71"/>
      <c r="H44" s="65"/>
      <c r="I44" s="71"/>
      <c r="J44" s="72"/>
      <c r="K44" s="98"/>
      <c r="L44" s="55"/>
      <c r="M44" s="55"/>
      <c r="N44" s="31"/>
      <c r="Q44" s="29"/>
    </row>
    <row r="45" spans="2:17" ht="16.5" hidden="1" thickTop="1" x14ac:dyDescent="0.25">
      <c r="B45" s="48" t="s">
        <v>29</v>
      </c>
      <c r="C45" s="70"/>
      <c r="D45" s="52"/>
      <c r="E45" s="52"/>
      <c r="F45" s="52"/>
      <c r="G45" s="52"/>
      <c r="H45" s="72"/>
      <c r="I45" s="72"/>
      <c r="J45" s="72"/>
      <c r="K45" s="98"/>
      <c r="L45" s="55"/>
      <c r="M45" s="55"/>
      <c r="N45" s="31"/>
    </row>
    <row r="46" spans="2:17" ht="16.5" hidden="1" thickTop="1" x14ac:dyDescent="0.25">
      <c r="K46" s="96"/>
      <c r="L46" s="73"/>
      <c r="M46" s="73"/>
      <c r="N46" s="31"/>
    </row>
    <row r="47" spans="2:17" ht="16.5" thickTop="1" x14ac:dyDescent="0.25">
      <c r="B47" s="74"/>
      <c r="K47" s="96"/>
      <c r="L47" s="73"/>
      <c r="M47" s="73"/>
      <c r="N47" s="31"/>
      <c r="Q47" s="29"/>
    </row>
    <row r="48" spans="2:17" x14ac:dyDescent="0.25">
      <c r="B48" s="1"/>
      <c r="D48" s="75"/>
      <c r="E48" s="75"/>
      <c r="F48" s="75"/>
      <c r="G48" s="75">
        <f>+G42/5000000000*100</f>
        <v>0</v>
      </c>
      <c r="H48" s="56" t="e">
        <f t="shared" ref="H48:H56" si="5">F48/G48</f>
        <v>#DIV/0!</v>
      </c>
      <c r="I48" s="75">
        <f>+I42/5000000000*100</f>
        <v>0</v>
      </c>
      <c r="J48" s="76"/>
      <c r="K48" s="77"/>
      <c r="L48" s="78">
        <f>+L42/5000000000*100</f>
        <v>0</v>
      </c>
      <c r="M48" s="57" t="e">
        <f t="shared" ref="M48:M56" si="6">+K48/L48</f>
        <v>#DIV/0!</v>
      </c>
      <c r="N48" s="79" t="e">
        <f t="shared" ref="N48:N56" si="7">(F48/K48) - 100%</f>
        <v>#DIV/0!</v>
      </c>
    </row>
    <row r="49" spans="2:14" x14ac:dyDescent="0.25">
      <c r="B49" s="1"/>
      <c r="D49" s="75"/>
      <c r="E49" s="75"/>
      <c r="F49" s="75"/>
      <c r="G49" s="75">
        <f>+G43/5000000000*100</f>
        <v>29.384542381514123</v>
      </c>
      <c r="H49" s="56">
        <f t="shared" si="5"/>
        <v>0</v>
      </c>
      <c r="I49" s="75">
        <f>+I43/5000000000*100</f>
        <v>117.53816952605649</v>
      </c>
      <c r="J49" s="76"/>
      <c r="K49" s="77"/>
      <c r="L49" s="78">
        <f>+L43/5000000000*100</f>
        <v>30.340189049400678</v>
      </c>
      <c r="M49" s="57">
        <f t="shared" si="6"/>
        <v>0</v>
      </c>
      <c r="N49" s="79" t="e">
        <f t="shared" si="7"/>
        <v>#DIV/0!</v>
      </c>
    </row>
    <row r="50" spans="2:14" hidden="1" x14ac:dyDescent="0.25">
      <c r="B50" s="1" t="s">
        <v>30</v>
      </c>
      <c r="D50" s="56">
        <v>0.15571540546086324</v>
      </c>
      <c r="E50" s="56">
        <v>0.22658082034460345</v>
      </c>
      <c r="F50" s="56">
        <v>0.15571540546086324</v>
      </c>
      <c r="G50" s="56">
        <f>+(G43/3*12)/'[69]Financial Position'!$D$31</f>
        <v>0.18677122361154497</v>
      </c>
      <c r="H50" s="56">
        <f t="shared" si="5"/>
        <v>0.83372268195194255</v>
      </c>
      <c r="I50" s="56">
        <f>+I43/'[69]Financial Position'!$D$31</f>
        <v>0.18677122361154497</v>
      </c>
      <c r="J50" s="76"/>
      <c r="K50" s="80">
        <v>0.22658082034460345</v>
      </c>
      <c r="L50" s="80">
        <f>+(L43/3*12)/'[69]Financial Position'!$E$31</f>
        <v>0.19407734547727554</v>
      </c>
      <c r="M50" s="57">
        <f t="shared" si="6"/>
        <v>1.1674769138427532</v>
      </c>
      <c r="N50" s="79">
        <f t="shared" si="7"/>
        <v>-0.31275998902273383</v>
      </c>
    </row>
    <row r="51" spans="2:14" hidden="1" x14ac:dyDescent="0.25">
      <c r="B51" s="1" t="s">
        <v>31</v>
      </c>
      <c r="D51" s="81">
        <v>0.27396469076630775</v>
      </c>
      <c r="E51" s="81">
        <v>0.21178709988173647</v>
      </c>
      <c r="F51" s="56">
        <v>0.27396469076630775</v>
      </c>
      <c r="G51" s="56">
        <f>+G33/(G17+G37)</f>
        <v>0.31729338862312534</v>
      </c>
      <c r="H51" s="56">
        <f t="shared" si="5"/>
        <v>0.86344279644514577</v>
      </c>
      <c r="I51" s="56">
        <f>+I33/(I37+I17)</f>
        <v>0.31729338862312534</v>
      </c>
      <c r="J51" s="76"/>
      <c r="K51" s="80">
        <v>0.21178709988173647</v>
      </c>
      <c r="L51" s="80">
        <f>+L33/(L17+L37)</f>
        <v>0.32049053008033879</v>
      </c>
      <c r="M51" s="57">
        <f t="shared" si="6"/>
        <v>0.66082170923629746</v>
      </c>
      <c r="N51" s="79">
        <f t="shared" si="7"/>
        <v>0.29358535491204019</v>
      </c>
    </row>
    <row r="52" spans="2:14" hidden="1" x14ac:dyDescent="0.25">
      <c r="B52" s="1" t="s">
        <v>32</v>
      </c>
      <c r="C52" s="82"/>
      <c r="D52" s="56">
        <v>0.62847691907236969</v>
      </c>
      <c r="E52" s="56">
        <v>0.35272693524477489</v>
      </c>
      <c r="F52" s="56">
        <v>0.62847691907236969</v>
      </c>
      <c r="G52" s="56">
        <f t="shared" ref="G52" si="8">G33/G17</f>
        <v>0.62193781201912557</v>
      </c>
      <c r="H52" s="56">
        <f t="shared" si="5"/>
        <v>1.0105140850529972</v>
      </c>
      <c r="I52" s="56">
        <f>+I33/I17</f>
        <v>0.62193781201912557</v>
      </c>
      <c r="J52" s="75">
        <v>0</v>
      </c>
      <c r="K52" s="80">
        <v>0.35272693524477489</v>
      </c>
      <c r="L52" s="80">
        <f>L33/L17</f>
        <v>0.63393916543631468</v>
      </c>
      <c r="M52" s="57">
        <f t="shared" si="6"/>
        <v>0.55640502192668162</v>
      </c>
      <c r="N52" s="79">
        <f t="shared" si="7"/>
        <v>0.78176616604637261</v>
      </c>
    </row>
    <row r="53" spans="2:14" hidden="1" x14ac:dyDescent="0.25">
      <c r="B53" s="1" t="s">
        <v>33</v>
      </c>
      <c r="C53" s="82"/>
      <c r="D53" s="56">
        <v>0.22740718836743803</v>
      </c>
      <c r="E53" s="56">
        <v>0.14524171321249962</v>
      </c>
      <c r="F53" s="56">
        <v>0.22740718836743803</v>
      </c>
      <c r="G53" s="56">
        <f t="shared" ref="G53" si="9">G22/G17</f>
        <v>0.25151486658958855</v>
      </c>
      <c r="H53" s="56">
        <f t="shared" si="5"/>
        <v>0.90415008643807759</v>
      </c>
      <c r="I53" s="56">
        <f>I22/I17</f>
        <v>0.25151486658958849</v>
      </c>
      <c r="J53" s="75">
        <v>0</v>
      </c>
      <c r="K53" s="80">
        <v>0.14524171321249962</v>
      </c>
      <c r="L53" s="80">
        <f>L22/L17</f>
        <v>0.22408137795103325</v>
      </c>
      <c r="M53" s="57">
        <f t="shared" si="6"/>
        <v>0.64816503067130438</v>
      </c>
      <c r="N53" s="79">
        <f t="shared" si="7"/>
        <v>0.56571540873195358</v>
      </c>
    </row>
    <row r="54" spans="2:14" hidden="1" x14ac:dyDescent="0.25">
      <c r="B54" s="1" t="s">
        <v>34</v>
      </c>
      <c r="C54" s="82"/>
      <c r="D54" s="56">
        <v>0.37152308092763026</v>
      </c>
      <c r="E54" s="56">
        <v>0.64727306475522506</v>
      </c>
      <c r="F54" s="56">
        <v>0.37152308092763026</v>
      </c>
      <c r="G54" s="56">
        <f t="shared" ref="G54" si="10">G35/G17</f>
        <v>0.37806218798087449</v>
      </c>
      <c r="H54" s="56">
        <f t="shared" si="5"/>
        <v>0.98270362056526261</v>
      </c>
      <c r="I54" s="56">
        <f>G54/H54</f>
        <v>0.38471638861308832</v>
      </c>
      <c r="J54" s="75">
        <v>0</v>
      </c>
      <c r="K54" s="80">
        <v>0.64727306475522506</v>
      </c>
      <c r="L54" s="80">
        <f>L35/L17</f>
        <v>0.36606083456368532</v>
      </c>
      <c r="M54" s="57">
        <f t="shared" si="6"/>
        <v>1.768211738703819</v>
      </c>
      <c r="N54" s="79">
        <f t="shared" si="7"/>
        <v>-0.42601801131933914</v>
      </c>
    </row>
    <row r="55" spans="2:14" hidden="1" x14ac:dyDescent="0.25">
      <c r="B55" s="1" t="s">
        <v>35</v>
      </c>
      <c r="D55" s="29">
        <v>16482427.885638298</v>
      </c>
      <c r="E55" s="29">
        <v>21076816.142673265</v>
      </c>
      <c r="F55" s="83">
        <v>16482427.885638298</v>
      </c>
      <c r="G55" s="83">
        <f>G39/94</f>
        <v>19288817.580754347</v>
      </c>
      <c r="H55" s="56">
        <f t="shared" si="5"/>
        <v>0.85450690881559488</v>
      </c>
      <c r="I55" s="75">
        <f>I39/94</f>
        <v>77155270.323017389</v>
      </c>
      <c r="J55" s="7">
        <v>0</v>
      </c>
      <c r="K55" s="84">
        <v>21076816.142673265</v>
      </c>
      <c r="L55" s="84">
        <f>L39/101</f>
        <v>17059499.529406276</v>
      </c>
      <c r="M55" s="57">
        <f t="shared" si="6"/>
        <v>1.2354885385906045</v>
      </c>
      <c r="N55" s="79">
        <f t="shared" si="7"/>
        <v>-0.21798303054572454</v>
      </c>
    </row>
    <row r="56" spans="2:14" hidden="1" x14ac:dyDescent="0.25">
      <c r="B56" s="1" t="s">
        <v>36</v>
      </c>
      <c r="D56" s="29">
        <v>13472875.652682254</v>
      </c>
      <c r="E56" s="29">
        <v>17535381.325148515</v>
      </c>
      <c r="F56" s="83">
        <v>13472875.652682254</v>
      </c>
      <c r="G56" s="83">
        <f>G43/94</f>
        <v>15630075.734847937</v>
      </c>
      <c r="H56" s="56">
        <f t="shared" si="5"/>
        <v>0.86198402881976377</v>
      </c>
      <c r="I56" s="75">
        <f>I43/94</f>
        <v>62520302.939391747</v>
      </c>
      <c r="J56" s="7">
        <v>0</v>
      </c>
      <c r="K56" s="84">
        <v>17535381.325148515</v>
      </c>
      <c r="L56" s="84">
        <f>L43/101</f>
        <v>15019895.569010237</v>
      </c>
      <c r="M56" s="57">
        <f t="shared" si="6"/>
        <v>1.1674769138427532</v>
      </c>
      <c r="N56" s="79">
        <f t="shared" si="7"/>
        <v>-0.23167478352124482</v>
      </c>
    </row>
    <row r="57" spans="2:14" hidden="1" x14ac:dyDescent="0.25">
      <c r="D57" s="22"/>
      <c r="E57" s="22"/>
      <c r="F57" s="32"/>
      <c r="G57" s="32"/>
      <c r="H57" s="56"/>
      <c r="I57" s="85"/>
    </row>
    <row r="58" spans="2:14" hidden="1" x14ac:dyDescent="0.25">
      <c r="B58" s="86" t="s">
        <v>37</v>
      </c>
      <c r="D58" s="32"/>
      <c r="E58" s="32"/>
      <c r="F58" s="32"/>
      <c r="G58" s="32"/>
      <c r="H58" s="56"/>
      <c r="I58" s="85"/>
    </row>
    <row r="59" spans="2:14" hidden="1" x14ac:dyDescent="0.25">
      <c r="B59" s="87" t="s">
        <v>38</v>
      </c>
      <c r="D59" s="32"/>
      <c r="E59" s="32"/>
      <c r="F59" s="32"/>
      <c r="I59" s="7"/>
    </row>
    <row r="60" spans="2:14" hidden="1" x14ac:dyDescent="0.25">
      <c r="B60" s="87" t="s">
        <v>39</v>
      </c>
      <c r="D60" s="29"/>
      <c r="E60" s="29"/>
      <c r="F60" s="29"/>
      <c r="J60" s="88"/>
      <c r="K60" s="59"/>
    </row>
    <row r="61" spans="2:14" hidden="1" x14ac:dyDescent="0.25">
      <c r="B61" s="87" t="s">
        <v>40</v>
      </c>
      <c r="D61" s="32"/>
      <c r="E61" s="32"/>
      <c r="F61" s="32"/>
    </row>
    <row r="62" spans="2:14" hidden="1" x14ac:dyDescent="0.25">
      <c r="B62" s="87" t="s">
        <v>41</v>
      </c>
    </row>
    <row r="63" spans="2:14" hidden="1" x14ac:dyDescent="0.25"/>
    <row r="64" spans="2:14" hidden="1" x14ac:dyDescent="0.25"/>
    <row r="65" spans="6:14" hidden="1" x14ac:dyDescent="0.25">
      <c r="F65" s="33"/>
      <c r="G65" s="33"/>
      <c r="H65" s="89"/>
      <c r="I65" s="33"/>
      <c r="J65" s="33"/>
      <c r="K65" s="33"/>
      <c r="L65" s="33"/>
      <c r="M65" s="33"/>
      <c r="N65" s="33">
        <f>+N17+N37</f>
        <v>-4.1535019989076827E-2</v>
      </c>
    </row>
    <row r="66" spans="6:14" hidden="1" x14ac:dyDescent="0.25">
      <c r="G66" s="32"/>
      <c r="H66" s="7"/>
      <c r="I66" s="90"/>
      <c r="J66" s="7"/>
    </row>
    <row r="67" spans="6:14" x14ac:dyDescent="0.25">
      <c r="F67" s="32"/>
      <c r="G67" s="32"/>
      <c r="H67" s="91"/>
      <c r="J67" s="7"/>
    </row>
    <row r="68" spans="6:14" x14ac:dyDescent="0.25">
      <c r="F68" s="32"/>
      <c r="G68" s="32"/>
      <c r="H68" s="7"/>
      <c r="J68" s="7"/>
      <c r="K68" s="59"/>
    </row>
    <row r="69" spans="6:14" x14ac:dyDescent="0.25">
      <c r="F69" s="33"/>
      <c r="G69" s="32"/>
      <c r="H69" s="7"/>
      <c r="J69" s="7"/>
    </row>
    <row r="70" spans="6:14" x14ac:dyDescent="0.25">
      <c r="F70" s="32"/>
      <c r="G70" s="92"/>
      <c r="H70" s="7"/>
      <c r="J70" s="7"/>
    </row>
    <row r="71" spans="6:14" x14ac:dyDescent="0.25">
      <c r="F71" s="33"/>
    </row>
    <row r="72" spans="6:14" x14ac:dyDescent="0.25">
      <c r="F72" s="93"/>
    </row>
    <row r="73" spans="6:14" x14ac:dyDescent="0.25">
      <c r="F73" s="94"/>
    </row>
    <row r="74" spans="6:14" x14ac:dyDescent="0.25">
      <c r="F74" s="95"/>
    </row>
    <row r="75" spans="6:14" x14ac:dyDescent="0.25">
      <c r="F75" s="59"/>
    </row>
    <row r="76" spans="6:14" x14ac:dyDescent="0.25">
      <c r="F76" s="29"/>
    </row>
  </sheetData>
  <dataConsolidate link="1"/>
  <conditionalFormatting sqref="H13:I13 H17 H33 I10:J10 H15:J16 I14 H34:J34 I11:I12 H18:J19 H31:J32 H20:I30 H38:J40 H37:I37 H41:I41 H36:J36 H35:I35 J11:J14 H42:J43">
    <cfRule type="cellIs" dxfId="53" priority="54" operator="lessThan">
      <formula>-0.01</formula>
    </cfRule>
  </conditionalFormatting>
  <conditionalFormatting sqref="I10:J10 I11:I12 J11:J14">
    <cfRule type="cellIs" dxfId="52" priority="53" operator="lessThan">
      <formula>0</formula>
    </cfRule>
  </conditionalFormatting>
  <conditionalFormatting sqref="N14">
    <cfRule type="cellIs" dxfId="51" priority="52" operator="lessThan">
      <formula>-0.01</formula>
    </cfRule>
  </conditionalFormatting>
  <conditionalFormatting sqref="N41">
    <cfRule type="cellIs" dxfId="50" priority="51" operator="lessThan">
      <formula>-0.01</formula>
    </cfRule>
  </conditionalFormatting>
  <conditionalFormatting sqref="N35">
    <cfRule type="cellIs" dxfId="49" priority="50" operator="lessThan">
      <formula>-0.01</formula>
    </cfRule>
  </conditionalFormatting>
  <conditionalFormatting sqref="H10:H12">
    <cfRule type="cellIs" dxfId="48" priority="49" operator="lessThan">
      <formula>0</formula>
    </cfRule>
  </conditionalFormatting>
  <conditionalFormatting sqref="H14">
    <cfRule type="cellIs" dxfId="47" priority="48" operator="lessThan">
      <formula>0</formula>
    </cfRule>
  </conditionalFormatting>
  <conditionalFormatting sqref="N10:N12">
    <cfRule type="cellIs" dxfId="46" priority="47" operator="lessThan">
      <formula>-0.01</formula>
    </cfRule>
  </conditionalFormatting>
  <conditionalFormatting sqref="N17">
    <cfRule type="cellIs" dxfId="45" priority="46" operator="lessThan">
      <formula>-0.01</formula>
    </cfRule>
  </conditionalFormatting>
  <conditionalFormatting sqref="I52 I54:I56 H49:H58">
    <cfRule type="cellIs" dxfId="44" priority="45" operator="lessThan">
      <formula>-0.01</formula>
    </cfRule>
  </conditionalFormatting>
  <conditionalFormatting sqref="J39">
    <cfRule type="cellIs" dxfId="43" priority="44" operator="lessThan">
      <formula>0</formula>
    </cfRule>
  </conditionalFormatting>
  <conditionalFormatting sqref="J43">
    <cfRule type="cellIs" dxfId="42" priority="43" operator="lessThan">
      <formula>0</formula>
    </cfRule>
  </conditionalFormatting>
  <conditionalFormatting sqref="J39">
    <cfRule type="cellIs" dxfId="41" priority="42" operator="lessThan">
      <formula>0</formula>
    </cfRule>
  </conditionalFormatting>
  <conditionalFormatting sqref="J39">
    <cfRule type="cellIs" dxfId="40" priority="41" operator="lessThan">
      <formula>0</formula>
    </cfRule>
  </conditionalFormatting>
  <conditionalFormatting sqref="J43">
    <cfRule type="cellIs" dxfId="39" priority="40" operator="lessThan">
      <formula>0</formula>
    </cfRule>
  </conditionalFormatting>
  <conditionalFormatting sqref="J43">
    <cfRule type="cellIs" dxfId="38" priority="39" operator="lessThan">
      <formula>0</formula>
    </cfRule>
  </conditionalFormatting>
  <conditionalFormatting sqref="J43">
    <cfRule type="cellIs" dxfId="37" priority="38" operator="lessThan">
      <formula>0</formula>
    </cfRule>
  </conditionalFormatting>
  <conditionalFormatting sqref="J43">
    <cfRule type="cellIs" dxfId="36" priority="37" operator="lessThan">
      <formula>0</formula>
    </cfRule>
  </conditionalFormatting>
  <conditionalFormatting sqref="M10:M14">
    <cfRule type="cellIs" dxfId="35" priority="36" operator="lessThan">
      <formula>0</formula>
    </cfRule>
  </conditionalFormatting>
  <conditionalFormatting sqref="M17">
    <cfRule type="cellIs" dxfId="34" priority="35" operator="lessThan">
      <formula>0</formula>
    </cfRule>
  </conditionalFormatting>
  <conditionalFormatting sqref="M20">
    <cfRule type="cellIs" dxfId="33" priority="34" operator="lessThan">
      <formula>0</formula>
    </cfRule>
  </conditionalFormatting>
  <conditionalFormatting sqref="M22">
    <cfRule type="cellIs" dxfId="32" priority="33" operator="lessThan">
      <formula>0</formula>
    </cfRule>
  </conditionalFormatting>
  <conditionalFormatting sqref="M24">
    <cfRule type="cellIs" dxfId="31" priority="32" operator="lessThan">
      <formula>0</formula>
    </cfRule>
  </conditionalFormatting>
  <conditionalFormatting sqref="M29">
    <cfRule type="cellIs" dxfId="30" priority="31" operator="lessThan">
      <formula>0</formula>
    </cfRule>
  </conditionalFormatting>
  <conditionalFormatting sqref="M28">
    <cfRule type="cellIs" dxfId="29" priority="30" operator="lessThan">
      <formula>0</formula>
    </cfRule>
  </conditionalFormatting>
  <conditionalFormatting sqref="M30">
    <cfRule type="cellIs" dxfId="28" priority="29" operator="lessThan">
      <formula>0</formula>
    </cfRule>
  </conditionalFormatting>
  <conditionalFormatting sqref="M33">
    <cfRule type="cellIs" dxfId="27" priority="28" operator="lessThan">
      <formula>0</formula>
    </cfRule>
  </conditionalFormatting>
  <conditionalFormatting sqref="M35">
    <cfRule type="cellIs" dxfId="26" priority="27" operator="lessThan">
      <formula>0</formula>
    </cfRule>
  </conditionalFormatting>
  <conditionalFormatting sqref="M37">
    <cfRule type="cellIs" dxfId="25" priority="26" operator="lessThan">
      <formula>0</formula>
    </cfRule>
  </conditionalFormatting>
  <conditionalFormatting sqref="M39">
    <cfRule type="cellIs" dxfId="24" priority="25" operator="lessThan">
      <formula>0</formula>
    </cfRule>
  </conditionalFormatting>
  <conditionalFormatting sqref="M41">
    <cfRule type="cellIs" dxfId="23" priority="24" operator="lessThan">
      <formula>0</formula>
    </cfRule>
  </conditionalFormatting>
  <conditionalFormatting sqref="M43">
    <cfRule type="cellIs" dxfId="22" priority="23" operator="lessThan">
      <formula>0</formula>
    </cfRule>
  </conditionalFormatting>
  <conditionalFormatting sqref="M49:M56">
    <cfRule type="cellIs" dxfId="21" priority="22" operator="lessThan">
      <formula>0</formula>
    </cfRule>
  </conditionalFormatting>
  <conditionalFormatting sqref="H44">
    <cfRule type="cellIs" dxfId="20" priority="21" operator="lessThan">
      <formula>-0.01</formula>
    </cfRule>
  </conditionalFormatting>
  <conditionalFormatting sqref="J21 J23 J25:J27 J29">
    <cfRule type="cellIs" dxfId="19" priority="20" operator="lessThan">
      <formula>-0.01</formula>
    </cfRule>
  </conditionalFormatting>
  <conditionalFormatting sqref="J21 J23 J25:J27 J29">
    <cfRule type="cellIs" dxfId="18" priority="19" operator="lessThan">
      <formula>0</formula>
    </cfRule>
  </conditionalFormatting>
  <conditionalFormatting sqref="J37">
    <cfRule type="cellIs" dxfId="17" priority="18" operator="lessThan">
      <formula>-0.01</formula>
    </cfRule>
  </conditionalFormatting>
  <conditionalFormatting sqref="J37">
    <cfRule type="cellIs" dxfId="16" priority="17" operator="lessThan">
      <formula>0</formula>
    </cfRule>
  </conditionalFormatting>
  <conditionalFormatting sqref="J35">
    <cfRule type="cellIs" dxfId="15" priority="16" operator="lessThan">
      <formula>-0.01</formula>
    </cfRule>
  </conditionalFormatting>
  <conditionalFormatting sqref="J35">
    <cfRule type="cellIs" dxfId="14" priority="15" operator="lessThan">
      <formula>0</formula>
    </cfRule>
  </conditionalFormatting>
  <conditionalFormatting sqref="J41">
    <cfRule type="cellIs" dxfId="13" priority="14" operator="lessThan">
      <formula>-0.01</formula>
    </cfRule>
  </conditionalFormatting>
  <conditionalFormatting sqref="J41">
    <cfRule type="cellIs" dxfId="12" priority="13" operator="lessThan">
      <formula>0</formula>
    </cfRule>
  </conditionalFormatting>
  <conditionalFormatting sqref="J20">
    <cfRule type="cellIs" dxfId="11" priority="12" operator="lessThan">
      <formula>-0.01</formula>
    </cfRule>
  </conditionalFormatting>
  <conditionalFormatting sqref="J20">
    <cfRule type="cellIs" dxfId="10" priority="11" operator="lessThan">
      <formula>0</formula>
    </cfRule>
  </conditionalFormatting>
  <conditionalFormatting sqref="J22">
    <cfRule type="cellIs" dxfId="9" priority="10" operator="lessThan">
      <formula>-0.01</formula>
    </cfRule>
  </conditionalFormatting>
  <conditionalFormatting sqref="J22">
    <cfRule type="cellIs" dxfId="8" priority="9" operator="lessThan">
      <formula>0</formula>
    </cfRule>
  </conditionalFormatting>
  <conditionalFormatting sqref="J24">
    <cfRule type="cellIs" dxfId="7" priority="8" operator="lessThan">
      <formula>-0.01</formula>
    </cfRule>
  </conditionalFormatting>
  <conditionalFormatting sqref="J24">
    <cfRule type="cellIs" dxfId="6" priority="7" operator="lessThan">
      <formula>0</formula>
    </cfRule>
  </conditionalFormatting>
  <conditionalFormatting sqref="J28">
    <cfRule type="cellIs" dxfId="5" priority="6" operator="lessThan">
      <formula>-0.01</formula>
    </cfRule>
  </conditionalFormatting>
  <conditionalFormatting sqref="J28">
    <cfRule type="cellIs" dxfId="4" priority="5" operator="lessThan">
      <formula>0</formula>
    </cfRule>
  </conditionalFormatting>
  <conditionalFormatting sqref="J30">
    <cfRule type="cellIs" dxfId="3" priority="4" operator="lessThan">
      <formula>-0.01</formula>
    </cfRule>
  </conditionalFormatting>
  <conditionalFormatting sqref="J30">
    <cfRule type="cellIs" dxfId="2" priority="3" operator="lessThan">
      <formula>0</formula>
    </cfRule>
  </conditionalFormatting>
  <conditionalFormatting sqref="H48">
    <cfRule type="cellIs" dxfId="1" priority="2" operator="lessThan">
      <formula>-0.01</formula>
    </cfRule>
  </conditionalFormatting>
  <conditionalFormatting sqref="M48">
    <cfRule type="cellIs" dxfId="0" priority="1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scale="7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UCHECHI CHUKWUEMEKA</dc:creator>
  <cp:lastModifiedBy>Theodore ANYANWU</cp:lastModifiedBy>
  <dcterms:created xsi:type="dcterms:W3CDTF">2019-10-24T12:08:01Z</dcterms:created>
  <dcterms:modified xsi:type="dcterms:W3CDTF">2019-10-24T14:44:56Z</dcterms:modified>
</cp:coreProperties>
</file>